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checkCompatibility="1"/>
  <bookViews>
    <workbookView xWindow="0" yWindow="435" windowWidth="8310" windowHeight="4200" tabRatio="764" activeTab="2"/>
  </bookViews>
  <sheets>
    <sheet name="Copertina" sheetId="1" r:id="rId1"/>
    <sheet name="Ex ante Pesatura" sheetId="11" r:id="rId2"/>
    <sheet name="Scheda A" sheetId="12" r:id="rId3"/>
    <sheet name="Scheda B" sheetId="9" r:id="rId4"/>
    <sheet name="Scheda C originale" sheetId="8" state="hidden" r:id="rId5"/>
    <sheet name="Scheda C" sheetId="16" r:id="rId6"/>
    <sheet name="Ex post RIEPILOGO" sheetId="7" r:id="rId7"/>
    <sheet name="Obiettivi gestionali" sheetId="17" r:id="rId8"/>
  </sheets>
  <definedNames>
    <definedName name="_xlnm.Print_Area" localSheetId="0">Copertina!$A$1:$L$30</definedName>
    <definedName name="_xlnm.Print_Area" localSheetId="1">'Ex ante Pesatura'!$A$1:$D$26</definedName>
    <definedName name="_xlnm.Print_Area" localSheetId="6">'Ex post RIEPILOGO'!$A$1:$Q$26</definedName>
    <definedName name="_xlnm.Print_Area" localSheetId="7">'Obiettivi gestionali'!$A$1:$I$16</definedName>
    <definedName name="_xlnm.Print_Area" localSheetId="2">'Scheda A'!$A$1:$G$59</definedName>
    <definedName name="_xlnm.Print_Area" localSheetId="3">'Scheda B'!$A$1:$J$37</definedName>
    <definedName name="_xlnm.Print_Area" localSheetId="5">'Scheda C'!$A$1:$E$49</definedName>
    <definedName name="_xlnm.Print_Area" localSheetId="4">'Scheda C originale'!$A$1:$G$43</definedName>
    <definedName name="Testo6" localSheetId="6">'Ex post RIEPILOGO'!#REF!</definedName>
    <definedName name="Testo6" localSheetId="7">'Obiettivi gestionali'!#REF!</definedName>
    <definedName name="Testo6" localSheetId="3">'Scheda B'!#REF!</definedName>
    <definedName name="Testo6" localSheetId="5">'Scheda C'!#REF!</definedName>
    <definedName name="Testo6" localSheetId="4">'Scheda C originale'!#REF!</definedName>
  </definedNames>
  <calcPr calcId="125725"/>
</workbook>
</file>

<file path=xl/calcChain.xml><?xml version="1.0" encoding="utf-8"?>
<calcChain xmlns="http://schemas.openxmlformats.org/spreadsheetml/2006/main">
  <c r="I14" i="9"/>
  <c r="C21" i="16" l="1"/>
  <c r="E20"/>
  <c r="E19"/>
  <c r="E18"/>
  <c r="E17"/>
  <c r="E16"/>
  <c r="E15"/>
  <c r="E14"/>
  <c r="E13"/>
  <c r="E12"/>
  <c r="F25" i="12"/>
  <c r="E21" i="16" l="1"/>
  <c r="B16" i="7" s="1"/>
  <c r="B31" i="12"/>
  <c r="B17" i="7" l="1"/>
  <c r="B14"/>
  <c r="B11"/>
  <c r="G19" i="12" l="1"/>
  <c r="G13"/>
  <c r="G25" l="1"/>
  <c r="G45" s="1"/>
  <c r="C12" i="11"/>
  <c r="B10" i="7" l="1"/>
  <c r="B22" i="9"/>
  <c r="G13" i="8"/>
  <c r="G14"/>
  <c r="G15"/>
  <c r="G16"/>
  <c r="G17"/>
  <c r="G18"/>
  <c r="G19"/>
  <c r="G20"/>
  <c r="G21"/>
  <c r="G22"/>
  <c r="G23"/>
  <c r="G24"/>
  <c r="G25"/>
  <c r="G26"/>
  <c r="G27"/>
  <c r="G12"/>
  <c r="I15" i="9" l="1"/>
  <c r="I13"/>
  <c r="I12"/>
  <c r="I8"/>
  <c r="D28" i="8"/>
  <c r="I22" i="9" l="1"/>
  <c r="B13" i="7" s="1"/>
  <c r="G28" i="8" l="1"/>
  <c r="B20" i="7" s="1"/>
</calcChain>
</file>

<file path=xl/sharedStrings.xml><?xml version="1.0" encoding="utf-8"?>
<sst xmlns="http://schemas.openxmlformats.org/spreadsheetml/2006/main" count="325" uniqueCount="244">
  <si>
    <t>COGNOME E NOME</t>
  </si>
  <si>
    <t>Periodo di valutazione</t>
  </si>
  <si>
    <t>Macro ambiti di misurazione</t>
  </si>
  <si>
    <t>Ambiti di misurazione</t>
  </si>
  <si>
    <t>Peso %</t>
  </si>
  <si>
    <t>Obiettivo (art. 5, c. 2 del D. Lgs. 150/09)</t>
  </si>
  <si>
    <t>Tipologia di Comportamento</t>
  </si>
  <si>
    <t>Categoria</t>
  </si>
  <si>
    <t>Descrizione</t>
  </si>
  <si>
    <t>Capacità di Pianificazione e controllo</t>
  </si>
  <si>
    <t>Qualità nella individuazione della mission, delle finalità e degli obiettivi</t>
  </si>
  <si>
    <t>Rispetto dei criteri di rappresentazione dei risultati attesi</t>
  </si>
  <si>
    <t>Qualità dei sistemi di reporting</t>
  </si>
  <si>
    <t>Chiarezza dei report sullo stato di attuazione dei risultati attesi</t>
  </si>
  <si>
    <t>Efficacia del controllo per il riorientamento della gestione</t>
  </si>
  <si>
    <t>Capacità organizzative e di gestione del personale</t>
  </si>
  <si>
    <t>Trasversalità</t>
  </si>
  <si>
    <t>Capacità di coordinamento ed integrazione tra UO e con le altre UO</t>
  </si>
  <si>
    <t>Decisione</t>
  </si>
  <si>
    <t>Capacità di decidere in modo adeguato e con senso delle priorità, anche in situazioni critiche e/o incerte</t>
  </si>
  <si>
    <t>Delega</t>
  </si>
  <si>
    <t>Attitudine alla delega delle funzioni mantenendo il pieno coinvolgimento nell’attività specifica e la responsabilità sui risultati</t>
  </si>
  <si>
    <t>Coordinamento</t>
  </si>
  <si>
    <t>Capacità di coordinare il personale attraverso una efficace gestione degli strumenti organizzativi di coordinamento</t>
  </si>
  <si>
    <t>Gestione del conflitto organizzativo</t>
  </si>
  <si>
    <t>Capacità di prevenire e/o gestire i conflitti organizzativi</t>
  </si>
  <si>
    <t>Accoglienza e inserimento</t>
  </si>
  <si>
    <t>Chiarezza dei percorsi di accoglienza e inserimento delle risorse umane ed efficacia dei relativi strumenti</t>
  </si>
  <si>
    <t>Formazione e addestramento</t>
  </si>
  <si>
    <t>Capacità di analisi dei fabbisogni di formazione e addestramento e chiarezza della definizione delle proposte formative</t>
  </si>
  <si>
    <t>Arricchimento e rotazione delle mansioni</t>
  </si>
  <si>
    <t>Capacità di progettazione di percorsi orizzontali e di arricchimento delle mansioni finalizzati ad aumentare il grado di professionalità/flessibilità del personale</t>
  </si>
  <si>
    <t>Capacità di valutazione dei propri collaboratori</t>
  </si>
  <si>
    <t>Capacità di valutazione e di differenziazione</t>
  </si>
  <si>
    <t>Capacità di premiare la performance ove necessario anche mediante la differenziazione della valutazione delle prestazioni del personale affidato</t>
  </si>
  <si>
    <t>Luogo</t>
  </si>
  <si>
    <t>Data</t>
  </si>
  <si>
    <t>Punteggio</t>
  </si>
  <si>
    <t>Valutazione Complessiva della performance</t>
  </si>
  <si>
    <t>OSSERVAZIONI DEL VALUTATO:</t>
  </si>
  <si>
    <r>
      <t xml:space="preserve">FIRMA DEL VALUTATO </t>
    </r>
    <r>
      <rPr>
        <sz val="10"/>
        <color indexed="8"/>
        <rFont val="Franklin Gothic Book"/>
        <family val="2"/>
      </rPr>
      <t>        _______________________</t>
    </r>
  </si>
  <si>
    <t>Valutazione complessiva</t>
  </si>
  <si>
    <t>Capacità di governance esterna e comunicazione</t>
  </si>
  <si>
    <t>Comunicazione interna</t>
  </si>
  <si>
    <t>Comunicazione esterna</t>
  </si>
  <si>
    <t>Governance esterna</t>
  </si>
  <si>
    <t>Qualità e grado di diffusione nei processi di comunicazione interna</t>
  </si>
  <si>
    <t>Qualità e grado di diffusione nei processi di comunicazione esterna</t>
  </si>
  <si>
    <r>
      <t xml:space="preserve">FIRMA DEL VALUTATORE </t>
    </r>
    <r>
      <rPr>
        <sz val="10"/>
        <color indexed="8"/>
        <rFont val="Franklin Gothic Book"/>
        <family val="2"/>
      </rPr>
      <t>        _______________________</t>
    </r>
  </si>
  <si>
    <t>Leadership</t>
  </si>
  <si>
    <t>Capacità di esercitare la leadership formale ed informale</t>
  </si>
  <si>
    <t>OSSERVAZIONI DEL VALUTATORE:</t>
  </si>
  <si>
    <t>Capacità di riorientamento delle strategie e/o della gestione in base alle risultanze del controllo</t>
  </si>
  <si>
    <t xml:space="preserve">AREA: </t>
  </si>
  <si>
    <t>Indicatori</t>
  </si>
  <si>
    <t>Target</t>
  </si>
  <si>
    <t>Risultato</t>
  </si>
  <si>
    <t>Peso in % (a)</t>
  </si>
  <si>
    <t>Grado di raggiungimento dell'obiettivo da 0 a 10 (b)</t>
  </si>
  <si>
    <t>Grado di raggiungimento armonizzato (c=a*b)</t>
  </si>
  <si>
    <t>Pesatura in % (a)</t>
  </si>
  <si>
    <t>Valutazione (0 - 10) (b)</t>
  </si>
  <si>
    <t>Valutazione ponderata (c=a*b)</t>
  </si>
  <si>
    <t>Modalità di misurazione</t>
  </si>
  <si>
    <t>Performance organizzativa</t>
  </si>
  <si>
    <t xml:space="preserve">Comportamenti organizzativi </t>
  </si>
  <si>
    <t>Tipologie e categorie di comportamenti organizzativi selezionati e pesati rispetto ad una griglia omogenea per tutte le PO</t>
  </si>
  <si>
    <t>Performance dell'unità organizzativa di riferimento</t>
  </si>
  <si>
    <t>Performance organizzativa - totale</t>
  </si>
  <si>
    <t>C - Comportamenti organizzativi</t>
  </si>
  <si>
    <t>A. Performance organizzativa</t>
  </si>
  <si>
    <t>B - Obiettivi individuali</t>
  </si>
  <si>
    <t>Misura l'incidenza della performance conseguita dall'unità organizzativa di riferimento sulla performance individuale del responsabile di PO. È tanto più rilevante quanto più si ritiene opportuno orientare l'azione del responsabile verso gli obiettivi assegnati alla propria unità organizzativa e/o verso il rispetto degli standard quantitativi e qualitativi che caratterizzano la gestione ordinaria dei servizi alla stessa assegnati.</t>
  </si>
  <si>
    <t>Grado di raggiungimento degli obiettivi di PEG</t>
  </si>
  <si>
    <t>Indicatori di sui servizi erogati tratti dal piano della performance</t>
  </si>
  <si>
    <t>Cfr. Piano della performance</t>
  </si>
  <si>
    <t>Indicatori tratti dal piano della performance e riferiti ai servizi erogati dall'unità organizzativa di riferimento del responsabile</t>
  </si>
  <si>
    <t>Valutazione armonizzata (c=a*b)</t>
  </si>
  <si>
    <t>Valutazione da 0 a 10 (b)</t>
  </si>
  <si>
    <t>Cfr. Relazione sulla performance</t>
  </si>
  <si>
    <t>Ex - ante</t>
  </si>
  <si>
    <t>Ex - post</t>
  </si>
  <si>
    <t>Valutazione della performance organizzativa conseguita</t>
  </si>
  <si>
    <t>Valutazione degli obiettivi individuali</t>
  </si>
  <si>
    <r>
      <t>SEZIONE EX ANTE</t>
    </r>
    <r>
      <rPr>
        <b/>
        <sz val="20"/>
        <rFont val="Franklin Gothic Book"/>
        <family val="2"/>
      </rPr>
      <t xml:space="preserve"> - </t>
    </r>
    <r>
      <rPr>
        <b/>
        <sz val="16"/>
        <rFont val="Franklin Gothic Book"/>
        <family val="2"/>
      </rPr>
      <t>Pesatura dei macroambiti della performance individuale</t>
    </r>
  </si>
  <si>
    <t>Scheda A: PERFORMANCE ORGANIZZATIVA</t>
  </si>
  <si>
    <r>
      <t xml:space="preserve">Anno </t>
    </r>
    <r>
      <rPr>
        <b/>
        <sz val="16"/>
        <rFont val="Arial"/>
        <family val="2"/>
      </rPr>
      <t>     </t>
    </r>
  </si>
  <si>
    <t>Scheda A</t>
  </si>
  <si>
    <t>Scheda B</t>
  </si>
  <si>
    <t>Scheda C</t>
  </si>
  <si>
    <t>Scheda B: OBIETTIVI INDIVIDUALI</t>
  </si>
  <si>
    <t>Scheda C: COMPORTAMENTI ORGANIZZATIVI</t>
  </si>
  <si>
    <t>SEZIONE EX POST - PERFORMANCE CONSEGUITA</t>
  </si>
  <si>
    <t>Fattori oggettivanti</t>
  </si>
  <si>
    <t>Rispetto dei criteri, ove applicabili, dell'art. 5, c. 2, D.Lgs. 150/09. Rispetto della metodologia di definizione redazione degli obiettivi del Comune di (Verbale nucleo di valutazione del….)</t>
  </si>
  <si>
    <t>Presentazione e confronto con i dipendenti sugli obiettivi e sui comportamenti attesi. Eventuale feed-back sull'andamento di obiettivi e comportamenti. Presentazine e confronto con i dipendenti sui risultati conseguiti e sui comportamenti tenuti. Grado di differenziazione</t>
  </si>
  <si>
    <t>Grado di attuazione dei programmi e impatto sui bisogni</t>
  </si>
  <si>
    <t>Portafoglio dei servizi erogati</t>
  </si>
  <si>
    <t>Stato di salute dell'amministrazione</t>
  </si>
  <si>
    <t xml:space="preserve">Obiettivi individuali </t>
  </si>
  <si>
    <t>Totale pesatura comportamenti organizzativi</t>
  </si>
  <si>
    <t>Totale pesatura obiettivi individuali</t>
  </si>
  <si>
    <t>Totale pesatura performance dell'unità organizzativa</t>
  </si>
  <si>
    <t>Valutazione EX ANTE</t>
  </si>
  <si>
    <t>____________________</t>
  </si>
  <si>
    <r>
      <t xml:space="preserve">FIRMA DEL VALUTATO </t>
    </r>
    <r>
      <rPr>
        <sz val="10"/>
        <color indexed="8"/>
        <rFont val="Franklin Gothic Book"/>
        <family val="2"/>
      </rPr>
      <t>    </t>
    </r>
  </si>
  <si>
    <r>
      <t xml:space="preserve">FIRMA DEL VALUTATORE </t>
    </r>
    <r>
      <rPr>
        <sz val="10"/>
        <color indexed="8"/>
        <rFont val="Franklin Gothic Book"/>
        <family val="2"/>
      </rPr>
      <t> </t>
    </r>
  </si>
  <si>
    <r>
      <t xml:space="preserve">Qualità nella relazione con gli </t>
    </r>
    <r>
      <rPr>
        <i/>
        <sz val="11"/>
        <color indexed="8"/>
        <rFont val="Franklin Gothic Book"/>
        <family val="2"/>
      </rPr>
      <t>stakeholder</t>
    </r>
  </si>
  <si>
    <t>Scala di valutazione punteggio conseguito</t>
  </si>
  <si>
    <t>da 0 a 10 punti</t>
  </si>
  <si>
    <t>Flessibilità operativa: capacità di modificare la propria attività e l'organizzazione del lavoro in funzione degli obiettivi assegnati e delle esigenze sopravvenute</t>
  </si>
  <si>
    <t>Scale di valutazione</t>
  </si>
  <si>
    <t>Grado di puntualità nelle risposte a domande scadenzate; grado di attuazione delle direttive</t>
  </si>
  <si>
    <t>Orientamento ai risultati e capacità propositiva</t>
  </si>
  <si>
    <t>Iniziativa personale e capacità di proporre soluzioni innovative e migliorative dell'organizzazione</t>
  </si>
  <si>
    <t>Orientamento alla comunicazione e collaborazione</t>
  </si>
  <si>
    <t>Propensione a diffondere informazioni e conoscenze fra i collaboratori</t>
  </si>
  <si>
    <t>Propensione a collaborare con i colleghi, ad accogliere suggerimenti ed a favorire lo scambio ed il confronto</t>
  </si>
  <si>
    <t>Grado di coinvolgimento del personale, anche come partecipazione ad iniziative e progetti</t>
  </si>
  <si>
    <t>Grado di flessibilità nell'impiego del personale</t>
  </si>
  <si>
    <t>Capacità di valutare la performance individuale del personale, anche mediante la correlazione con i risultati conseguiti dell'ente ed un'adeguata differenziazione</t>
  </si>
  <si>
    <t>Grado di coinvolgimento del personale in iniziative di formazione</t>
  </si>
  <si>
    <t>Organizzazione e gestione delle risorse umane</t>
  </si>
  <si>
    <t>Scala di valutazione dei comportamenti</t>
  </si>
  <si>
    <t>Livello 1</t>
  </si>
  <si>
    <t>Livello 2</t>
  </si>
  <si>
    <t>Livello 3</t>
  </si>
  <si>
    <t>Livello 4</t>
  </si>
  <si>
    <t>Livello 5</t>
  </si>
  <si>
    <t>Valutazione</t>
  </si>
  <si>
    <t>Punteggio attribuibile</t>
  </si>
  <si>
    <t>Carente (Assente, del tutto insufficiente)</t>
  </si>
  <si>
    <t>Insufficiente (con necessità di notevoli sforzi di miglioramento)</t>
  </si>
  <si>
    <t>Adeguato (con ampie opportunità di miglioramento)</t>
  </si>
  <si>
    <t>Buono (con residue opportunità di miglioramento)</t>
  </si>
  <si>
    <t>Ottimo (con l'impegno a mantenere lo standard raggiunto)</t>
  </si>
  <si>
    <t>0 - 2 punti</t>
  </si>
  <si>
    <t>4 - 6 punti</t>
  </si>
  <si>
    <t>Livello 6</t>
  </si>
  <si>
    <t>9 - 10 punti</t>
  </si>
  <si>
    <t>Appena adeguato (con necessità di ampi sforzi di miglioramento)</t>
  </si>
  <si>
    <t>Livello</t>
  </si>
  <si>
    <t>Livello 1: &lt;60%</t>
  </si>
  <si>
    <t>Livello 2: &gt;=60% e &lt;70%</t>
  </si>
  <si>
    <t>0 - 3 punti</t>
  </si>
  <si>
    <t>Livello 3: &gt;=70% e &lt; 80%</t>
  </si>
  <si>
    <t>Livello 4: &gt;=80%</t>
  </si>
  <si>
    <t>3 - 4 punti</t>
  </si>
  <si>
    <t>5 - 6 punti</t>
  </si>
  <si>
    <t>6,5 - 7,5 punti</t>
  </si>
  <si>
    <t>8 - 9 punti</t>
  </si>
  <si>
    <t>9,5 - 10 punti</t>
  </si>
  <si>
    <t>7 - 8 punti</t>
  </si>
  <si>
    <t>Report al 31/12</t>
  </si>
  <si>
    <t xml:space="preserve">Verifica del grado di raggiungimento di tutti gli obiettivi assegnati all'unità organizzativa nel PEG </t>
  </si>
  <si>
    <t>Sviluppare un set di indicatori di performance strutturati e significativi sui principali servizi erogati da ciascun settore dell'ente, coinvolgendo in modo attivo i dipendenti, al fine di fornire informazioni sistematiche per il controllo di gestione e la valutazione della performance, interno e di consentire agli stakeholder esterni di avere informazioni in grado di tratteggiare un quadro esaustivo dell’attività svolta.</t>
  </si>
  <si>
    <t>Elaborazione definitiva delle schede di analisi dei servizi e degli indicatori di performance</t>
  </si>
  <si>
    <r>
      <t xml:space="preserve">Completezza e qualità della mappatura dei servizi effettuata. </t>
    </r>
    <r>
      <rPr>
        <i/>
        <sz val="9"/>
        <color indexed="8"/>
        <rFont val="Franklin Gothic Book"/>
        <family val="2"/>
      </rPr>
      <t>(La valutazione viene effettuata dal Nucleo di valutazione in occasione della validazione definitiva degli indicatori di performance individuati)</t>
    </r>
    <r>
      <rPr>
        <sz val="9"/>
        <color indexed="8"/>
        <rFont val="Franklin Gothic Book"/>
        <family val="2"/>
      </rPr>
      <t>.</t>
    </r>
  </si>
  <si>
    <r>
      <t>Qualità delle schede di analisi dei servizi e degli indicatori di performance individuati (</t>
    </r>
    <r>
      <rPr>
        <i/>
        <sz val="9"/>
        <color indexed="8"/>
        <rFont val="Franklin Gothic Book"/>
        <family val="2"/>
      </rPr>
      <t>La valutazione viene effettuata dal Nucleo di valutazione in occasione della validazione definitiva degli indicatori di performance individuati</t>
    </r>
    <r>
      <rPr>
        <sz val="9"/>
        <color indexed="8"/>
        <rFont val="Franklin Gothic Book"/>
        <family val="2"/>
      </rPr>
      <t>).</t>
    </r>
  </si>
  <si>
    <r>
      <t>Completezza e qualità delle schede di rilevazione degli indicatori. (</t>
    </r>
    <r>
      <rPr>
        <i/>
        <sz val="9"/>
        <color indexed="8"/>
        <rFont val="Franklin Gothic Book"/>
        <family val="2"/>
      </rPr>
      <t>Le schede devono evidenziare finalità, modalità di calcolo dell'indicatore, dati necessari per la sua rilevazioni, fonti e soggetti responsabili della rilevazione. La valutazione viene effettuata dal Nucleo di valutazione</t>
    </r>
    <r>
      <rPr>
        <sz val="9"/>
        <color indexed="8"/>
        <rFont val="Franklin Gothic Book"/>
        <family val="2"/>
      </rPr>
      <t>)</t>
    </r>
  </si>
  <si>
    <t>Entro il 30/11/15</t>
  </si>
  <si>
    <t>Capacità riscossione entrate comunali</t>
  </si>
  <si>
    <t>Gestione finanziaria equilibrata</t>
  </si>
  <si>
    <t>digitalizzazione attività</t>
  </si>
  <si>
    <t>Piano anticorruzione e per la trasparenza</t>
  </si>
  <si>
    <t>Risultato atteso</t>
  </si>
  <si>
    <t>Riscossione(spontanea) entro 31-12-2015 di &gt;60% entrate proprie (riferite ad ogni posizione) accertate nel corso dell’esercizio e precedenti</t>
  </si>
  <si>
    <t>Diminuizione dei crediti pendenti. Aumento liquidità finanziaria</t>
  </si>
  <si>
    <t>Rispetto dei parametri ministeriali rilevati al termine dell’esercizio finanziario</t>
  </si>
  <si>
    <t>Assenza di deficit strutturale</t>
  </si>
  <si>
    <t>utilizzo del formato elettronico e della firma digitale per almeno una tipologia di atti dirigenziali ricorrenti diversi dalle determinazioni</t>
  </si>
  <si>
    <t>generalizzazione dell’informatica nell’attività amministrativa</t>
  </si>
  <si>
    <t>Attuazione di tutte le misure di prevenzione e pubblicità previste dai piani entro il 31-12-2015</t>
  </si>
  <si>
    <t>Piena attuazione del piano anticorruzione e per la trasparenza</t>
  </si>
  <si>
    <t>Risultato conseguito</t>
  </si>
  <si>
    <t>Attività per conseguire l'obiettivo</t>
  </si>
  <si>
    <t>Indicatori di risultato</t>
  </si>
  <si>
    <t>Indicatore di riultato a consuntivo</t>
  </si>
  <si>
    <t>fatturazione elettronica</t>
  </si>
  <si>
    <t>implementazione nuova contabilità economica</t>
  </si>
  <si>
    <t>monitoraggio spese di funzionamento</t>
  </si>
  <si>
    <t>adozione misure organizzative volte a dare attuazione al sistema di fatturazione elettronica</t>
  </si>
  <si>
    <t>assicurare i pagamenti secondo la nuova disciplina legislativa</t>
  </si>
  <si>
    <t>piena funzionalità del sistema entro il 31-7-2015</t>
  </si>
  <si>
    <t>compimento di tutti gli adempimenti previsti per dare attuazione al nuovo sistema di contabilità economica     Analisi delle procedure alla luce del D.Lgs.118/2011 integrato dal D.Lgs.126/2014 al fine di predisporre la nuova stesura del regolamento di contabilità nell'esercizio 2016</t>
  </si>
  <si>
    <t>assicurare l'applicazione della nuova disciplina legislativa sulla contabilità comunale dal 2015</t>
  </si>
  <si>
    <t xml:space="preserve">addestramento del personale entro il 30-9-2015                      adozione degli atti contabili 2015 conforme alla nuova disciplina </t>
  </si>
  <si>
    <t>Studio ed elaborazione della procedura di monitoraggio</t>
  </si>
  <si>
    <t>contenimento spese di funzionamento</t>
  </si>
  <si>
    <t>presentazione documento di monitoraggio entro il 31-12-2015</t>
  </si>
  <si>
    <t>Obiettivi gestionali di PEG</t>
  </si>
  <si>
    <t>Anno</t>
  </si>
  <si>
    <t>Denominazione obiettivo</t>
  </si>
  <si>
    <t>Indicatore di risultato</t>
  </si>
  <si>
    <t>Settore/U.O.</t>
  </si>
  <si>
    <t>Indicatore di risultato a consuntivo</t>
  </si>
  <si>
    <t xml:space="preserve">Grado di raggiungimento dell'obiettivo da 0 a 10 </t>
  </si>
  <si>
    <t>questionari SOSE</t>
  </si>
  <si>
    <t xml:space="preserve">Esame, compilazione ed invio  dei questionari tramite acquisizione dei dati presso i vari servizi, elaborazione degli stessi secondo le modalità richieste </t>
  </si>
  <si>
    <t>rispetto adempimento di legge</t>
  </si>
  <si>
    <t>elaborazione ed invio entro il 18.03.2015.</t>
  </si>
  <si>
    <t>servizio ragioneria</t>
  </si>
  <si>
    <t>rapporti con le partecipate</t>
  </si>
  <si>
    <t xml:space="preserve">Predisposizione del piano di razionalizzazione di cui art. 1, co. 611-612, legge n. 190 del 2014, aggiornamento delle informazioni sul sito dell'Ente,  sul Mef </t>
  </si>
  <si>
    <t xml:space="preserve">approvazione del piano entro il 30.03.15, aggiornamento sito con cadenza semestrale, MEF entro il 15.10.2015 </t>
  </si>
  <si>
    <t>monitoraggio andamento saldi patto stabilità</t>
  </si>
  <si>
    <t xml:space="preserve">Predisposizione report periodici sull'andamento dei saldi utili al fine del conseguimento degli obiettivi del patto </t>
  </si>
  <si>
    <t>informare l'amministrazione sull'andamento dei saldi al fine di predisporre manovre di intervento e richieste di aiuti (nazionale e regionale/orizzontale -verticale)</t>
  </si>
  <si>
    <t>situazione al 30.06.15- 15.09.15-30.11.15 ed in occasione di interventi di aiuto finanziario</t>
  </si>
  <si>
    <t>rapporti con i revisori dei conti</t>
  </si>
  <si>
    <t xml:space="preserve">attuazione delle procedure volte alla nomina del revisore dei conti dell'Ente e dell'Azienda farmaceutica. Attività di collaborazione con il revisore dell'Ente nell'attuazione delle procedure di controllo (stesura pareri, questionari siquel, verifiche di cassa, ecc.) </t>
  </si>
  <si>
    <t>nomina dei revisori entro luglio 2015.Attività di collaborazione in occasione di ogni scadenza individuata dall'ente preposto (corte dei conti, ministero, ecc.)</t>
  </si>
  <si>
    <t>modifica regolamento IUC e regolamento Addiz. Irpef Comunale</t>
  </si>
  <si>
    <t>Analisi della normativa vigente in materia di imposte locali e valutazioni delle esigenze dell'Amministrazione unitamente alla predisposizione di simulazioni di previsioni di gettito</t>
  </si>
  <si>
    <t>rispetto adempimento di legge ed attuazione delle scelte amministrative nella manovra di bilancio</t>
  </si>
  <si>
    <t xml:space="preserve">predisposizione della documentazione per l'approvazione da parte del consiglio comunale entro termini di approvazione bilancio (30.07.15) </t>
  </si>
  <si>
    <t>servizio tributi</t>
  </si>
  <si>
    <t>attività di accertamento e recupero dell'imposta ICI evasa</t>
  </si>
  <si>
    <t xml:space="preserve"> Verifica dei versamenti effettuati dai contribuenti congiuntamente alle dichiarazioni presenti nella banca dati dell'ente e delle varie banche dati disponibili (agenzia del territorio, conservatoria, agenzia delle entrate, ecc.) </t>
  </si>
  <si>
    <t>recupero dell'imposta evasa, rispetto dei principi di equità contributiva</t>
  </si>
  <si>
    <t xml:space="preserve">predisposizione ed emissione degli avvisi di accertamento in tempo utile per l'accertamento nell'esercizio 2015. </t>
  </si>
  <si>
    <t>• Media del grado di raggiungimento degli obiettivi strategici e gestione di PEG (70%)
• Media del grado di raggiungimento degli obiettivi inerenti allo stato di salute dell’ente (30%)</t>
  </si>
  <si>
    <t xml:space="preserve">Obiettivi strategici del PEG-Piano della performance assegnati al responsabile di Area. </t>
  </si>
  <si>
    <t>entro il termine fissato la procedura ha avuto piena funzionalità</t>
  </si>
  <si>
    <t>entro il termine fissato si è provveduto agli adempimenti di legge ed alla formazione del personale</t>
  </si>
  <si>
    <t>risultati evidenziati in sede di approvazione dell'assestamento 2015</t>
  </si>
  <si>
    <t xml:space="preserve">in data 18.03.15  è stato inviato il questionario </t>
  </si>
  <si>
    <t xml:space="preserve">si è provveduto ad acquisire i dati dai vari servizi dell'ente. Sono stati elaborati secondo le modalità richieste ed inseriti ed inviati nel termine previsto. In data 04.08.15 sono pervenute alcune segnalazioni di anomalie relative ai servizi svolti in forma associata con altri comuni (servizi sociali e servizio rifiuti). in data 08.09.15 è pervenuta un'ulteriore richiesta di verifica dei dati relativi ai servizi nido e sociali. per tutte le richieste di modifica e/o integrazione si è provveduto ad inviare i dati il 14.09.15 (entro il termine assegnato). in data 21.12.15 è pervenuta un'ulteriore richiesta dati relativa ai servizi nido  a cui è stata data risposta il 26.01.16.  </t>
  </si>
  <si>
    <t>E' stato predisposto il piano di razionalizzazione delle partecipazioni, approvato con decreto sindacale n.7 del 31.03.15 ed inviato alla corte dei conti in data 15.04.15. Nel corso dell'esercizio 2015 si è provveduto ad approntare gli atti necessari per la ricapitalizzazione della Soc. ATS trasporti scolastici con conseguente riconoscimento di debito fuori bilancio ed invio della necessaria comunicazione alla corte dei conti.Adozione degli atti per l'esercizio del controllo analogo. Messa in liquidazione della società Infoenergia scarl. Avvio delle procedure di cessione della quota di partecipazione in Atinom spa. Si è provveduto ad acqusire i dati necessari per l'aggiornamento semestrale del sito relativamente alle partecipate. E' stata aggiornata entro il 15.10.2015 la procedura MEF relativamente alle partecipazioni.</t>
  </si>
  <si>
    <t>piano predisposto entro il 31.03.15.   Mef aggiornato entro 15.10.15</t>
  </si>
  <si>
    <t>i reports sono stati trasmessi nei termini prefissati</t>
  </si>
  <si>
    <t xml:space="preserve">Sono stati inviati periodicamente reports alla giunta comunale in merito alla situazione utile ai fini dei saldi per il patto di stabilità con le seguenti scadenze: 30.06.15-12.09.15-13.10.15-26.11.15-consuntivo 2015 provvisorio e definitivo.     Si è provveduto ad istruire le procedure per la richiesta di aiuti finanziari sia verticali che orizzontali presso la regione Lombardia e per la rendicontazione degli aiuti 2014 (entro il 15.09.15). Si è provveduto ad attivare le procedure per il patto orizzontale nazionale entro il 15.06.15)  </t>
  </si>
  <si>
    <t>attività svolta nei tempi previsti</t>
  </si>
  <si>
    <t>le azioni sono state svolte nei tempi previsti da ogni singola procedura</t>
  </si>
  <si>
    <t>Si è provveduto alla tempestiva segnalazione alla prefettura della scadenza del'incarico del revisore dei conti.A seguito delle comunicazioni pervenute dalla prefettura si sono adottati tutti gli atti necessari all'insediamento del nuovo revisore (delibera consiliare n. 15 del 09.06.15 di nomina- verbale di insediamento- comunicazione alla tesoreria, ecc.). Per la nomina  del revisore dei conti dell'azienda farmaceutica si è provveduto alla pubblicazione di apposito invito volto alla presentazione delle candidature.  Scaduto di termine di presentazione si è provveduto a predisporre la documentazione necessaria per le votazioni avvenute per mezzo di schede segrete in consiglio comunale. Dell'esito delle procedure è stata data comunicazione all'azienda farmaceutica municipalizzata. Nel corso dell'esercizio 2015 si è svolto attività di supporto al revisore del conto in occasione di ogni verifica sia volta alla verifica di cassa che alla formulazione di pareri (bilancio, conto, variazioni di bilancio,contrattazione decentrata, ecc.) sia nella predisposizione dei questionari Siquel. L'attività ha consentito il rispetto di ogni scadenza fissata.</t>
  </si>
  <si>
    <t xml:space="preserve">le modifiche regolamentari sono avvenute in tempo utile per aver validità dall'esercizio 2015 </t>
  </si>
  <si>
    <t xml:space="preserve">Si è provveduto ad esaminare la proposta di modifica al regolamento IUC nella componente Tari proposta dal concessionario (Consorzio dei Comuni dei Navigli) e a sottoporlo all'esame della giunta. Con atto consiliare n. 24 del 20.07.15 si è provveduto all'adozione delle modifiche. Sono state fornite una serie di   simulazioni utili alla valutazione della modifica delle aliquote dell'addizionale irpef unitamente all'introduzione della fascia di esenzione.Con atto consiliare n. 26 del 20.07.2015 si è provveduto all'approvazione delle modifiche al regolamento addiz. comunale all'irpef. Sono stati effettuati tempestivamente gli invii degli atti  per le relative pubblicazioni sui siti dell'ente e del  ministero delle finanze.   </t>
  </si>
  <si>
    <t xml:space="preserve">Si è provveduto ad emettere avvisi di accertamento ed iscrizione a ruolo di avvisi non riscossi per un importo complessivo pari ad €. 206.971,50 di cui riscossi (entro il 31.12.15) €. 168.185.73. Si è provveduto, inoltre al rimborso di imposte erroneamente versate o non dovute a seguito modifica destinazione urbanistica con nuovo PGT per un importo complessivo di €. 31.086,00 a favore di  52 contribuenti oltre ad istruire ulteriori 9 pratiche di rimborso la cui liquidazione( per un importo complessivo di €.1.721,09 è avvenuta nei mesi di gennaio/febbraio 2016. </t>
  </si>
  <si>
    <t xml:space="preserve">Si è provveduto ad  informare l'utenza sulle nuove modalità di fatturazione mediante apposita nota informativa pubblicata sul sito dell'ente con individuazione del codice IPA. Si è provveduto a formare i colleghi sulle modalità di accettazione/rifiuto della fattura elettronica mediante le funzioni messe a disposizione dal programma di contabilità. Si è collaborato con il personale del protocollo per le varie fasi di accettazione e caricamento delle fatture mediante la procedure di protocollo nelle more dell'acquisto del nuovo programma collegato con il programma di contabilità.  </t>
  </si>
  <si>
    <t xml:space="preserve">si è provveduto alla riclassificazione dei capitoli di bilancio ed allo "spacchettamento" di quelli più generici (spese utenze, spese di personale, spese assicurazione, ecc.). Si è provveduto al riaccertamento straordinario dei residui. Si è provveduto all'approvazione del bilancio 2015 secondo il DPR. 194/96 e con carattere conoscitivo  secondo il Dlg.118/2011 Si è provveduto ad informare i colleghi, in occasione del riaccertamento straordinario ed in concomitanza dell'assunzione degli impegni/accertamenti dei nuovi principi contabili.         </t>
  </si>
  <si>
    <t xml:space="preserve">Con nota del 30.07.15 si è provveduto ad evidenziare, a ciascuna area, una serie di capitoli di spesa non soggetti a contratti e/o vincoli normativi sui quali risultavano disponibilità all'impegno e a richiederne la verifica. Tale richiesta è stata ulteriormente sollecitata con nota del 22.09.15. Nella prima settimana di ottobre si è tenuto una serie di incontri con i responsabili e  l'assessore al bilancio al fine di analizzare le singole posizioni. Delle risultanze finali, economie per €. 30.464,00,  si è data comunicazione in giunta in data 20.10.15 . In sede di assestamento tali poste sono state portate ad incremento del fondo di riserva, al fine di agevolare il raggiungimento degli obiettivi del patto.  </t>
  </si>
  <si>
    <r>
      <t xml:space="preserve">Su un totale di accertamenti  pari ad €. 3.625.260,11 le riscossioni sono state di €.3.234.152,67 pari al </t>
    </r>
    <r>
      <rPr>
        <b/>
        <sz val="10"/>
        <rFont val="Arial"/>
        <family val="2"/>
      </rPr>
      <t>89%.</t>
    </r>
    <r>
      <rPr>
        <sz val="10"/>
        <rFont val="Arial"/>
      </rPr>
      <t xml:space="preserve"> Non si è tenuto conto dei trasferimenti statali, dell'addiz.irpef e della  Tari esternalizzata al consorzio </t>
    </r>
  </si>
  <si>
    <t xml:space="preserve">Tutti i parametri rientrano nei limiti. Non si riscontra, pertanto, la situazione di deficit strutturale </t>
  </si>
  <si>
    <t xml:space="preserve">Tutte le comunicazioni verso aziende, partecipate  tesoreria  e parte di enti pubblici  sono state effettuate in formato digitale </t>
  </si>
</sst>
</file>

<file path=xl/styles.xml><?xml version="1.0" encoding="utf-8"?>
<styleSheet xmlns="http://schemas.openxmlformats.org/spreadsheetml/2006/main">
  <numFmts count="2">
    <numFmt numFmtId="43" formatCode="_-* #,##0.00_-;\-* #,##0.00_-;_-* &quot;-&quot;??_-;_-@_-"/>
    <numFmt numFmtId="164" formatCode="_-* #,##0.0_-;\-* #,##0.0_-;_-* &quot;-&quot;??_-;_-@_-"/>
  </numFmts>
  <fonts count="53">
    <font>
      <sz val="10"/>
      <name val="Arial"/>
    </font>
    <font>
      <sz val="10"/>
      <name val="Arial"/>
      <family val="2"/>
    </font>
    <font>
      <sz val="11"/>
      <color indexed="8"/>
      <name val="Perpetua"/>
      <family val="1"/>
    </font>
    <font>
      <b/>
      <sz val="16"/>
      <color indexed="8"/>
      <name val="Franklin Gothic Book"/>
      <family val="2"/>
    </font>
    <font>
      <b/>
      <sz val="20"/>
      <color indexed="57"/>
      <name val="Franklin Gothic Book"/>
      <family val="2"/>
    </font>
    <font>
      <sz val="16"/>
      <color indexed="8"/>
      <name val="Franklin Gothic Book"/>
      <family val="2"/>
    </font>
    <font>
      <b/>
      <sz val="14"/>
      <name val="Arial"/>
      <family val="2"/>
    </font>
    <font>
      <sz val="14"/>
      <color indexed="55"/>
      <name val="Arial"/>
      <family val="2"/>
    </font>
    <font>
      <b/>
      <sz val="14"/>
      <color indexed="55"/>
      <name val="Arial"/>
      <family val="2"/>
    </font>
    <font>
      <b/>
      <sz val="16"/>
      <color indexed="56"/>
      <name val="Franklin Gothic Book"/>
      <family val="2"/>
    </font>
    <font>
      <b/>
      <i/>
      <sz val="16"/>
      <color indexed="56"/>
      <name val="Franklin Gothic Book"/>
      <family val="2"/>
    </font>
    <font>
      <sz val="10"/>
      <color indexed="8"/>
      <name val="Verdana"/>
      <family val="2"/>
    </font>
    <font>
      <sz val="10"/>
      <name val="Verdana"/>
      <family val="2"/>
    </font>
    <font>
      <b/>
      <sz val="10"/>
      <color indexed="8"/>
      <name val="Verdana"/>
      <family val="2"/>
    </font>
    <font>
      <b/>
      <sz val="14"/>
      <color indexed="56"/>
      <name val="Arial"/>
      <family val="2"/>
    </font>
    <font>
      <b/>
      <sz val="10"/>
      <name val="Franklin Gothic Book"/>
      <family val="2"/>
    </font>
    <font>
      <sz val="10"/>
      <color indexed="8"/>
      <name val="Arial"/>
      <family val="2"/>
    </font>
    <font>
      <sz val="10"/>
      <color indexed="8"/>
      <name val="Franklin Gothic Book"/>
      <family val="2"/>
    </font>
    <font>
      <sz val="9"/>
      <color indexed="8"/>
      <name val="Franklin Gothic Book"/>
      <family val="2"/>
    </font>
    <font>
      <b/>
      <sz val="12"/>
      <color indexed="8"/>
      <name val="Franklin Gothic Book"/>
      <family val="2"/>
    </font>
    <font>
      <sz val="12"/>
      <color indexed="8"/>
      <name val="Franklin Gothic Book"/>
      <family val="2"/>
    </font>
    <font>
      <sz val="11"/>
      <color indexed="8"/>
      <name val="Franklin Gothic Book"/>
      <family val="2"/>
    </font>
    <font>
      <b/>
      <sz val="11"/>
      <color indexed="8"/>
      <name val="Franklin Gothic Book"/>
      <family val="2"/>
    </font>
    <font>
      <b/>
      <sz val="12"/>
      <name val="Franklin Gothic Book"/>
      <family val="2"/>
    </font>
    <font>
      <b/>
      <sz val="12"/>
      <color indexed="9"/>
      <name val="Franklin Gothic Book"/>
      <family val="2"/>
    </font>
    <font>
      <b/>
      <sz val="10"/>
      <color indexed="9"/>
      <name val="Franklin Gothic Book"/>
      <family val="2"/>
    </font>
    <font>
      <b/>
      <sz val="20"/>
      <name val="Franklin Gothic Book"/>
      <family val="2"/>
    </font>
    <font>
      <b/>
      <sz val="16"/>
      <name val="Franklin Gothic Book"/>
      <family val="2"/>
    </font>
    <font>
      <sz val="12"/>
      <name val="Arial"/>
      <family val="2"/>
    </font>
    <font>
      <b/>
      <sz val="14"/>
      <color indexed="8"/>
      <name val="Franklin Gothic Book"/>
      <family val="2"/>
    </font>
    <font>
      <b/>
      <sz val="10"/>
      <name val="Arial"/>
      <family val="2"/>
    </font>
    <font>
      <sz val="10"/>
      <name val="Arial"/>
      <family val="2"/>
    </font>
    <font>
      <sz val="11"/>
      <name val="Arial"/>
      <family val="2"/>
    </font>
    <font>
      <b/>
      <sz val="14"/>
      <color theme="0"/>
      <name val="Arial"/>
      <family val="2"/>
    </font>
    <font>
      <b/>
      <sz val="12"/>
      <name val="Arial"/>
      <family val="2"/>
    </font>
    <font>
      <b/>
      <sz val="12"/>
      <color theme="0"/>
      <name val="Verdana"/>
      <family val="2"/>
    </font>
    <font>
      <b/>
      <i/>
      <sz val="10"/>
      <name val="Arial"/>
      <family val="2"/>
    </font>
    <font>
      <b/>
      <sz val="11"/>
      <name val="Franklin Gothic Book"/>
      <family val="2"/>
    </font>
    <font>
      <b/>
      <u/>
      <sz val="22"/>
      <name val="Franklin Gothic Book"/>
      <family val="2"/>
    </font>
    <font>
      <b/>
      <sz val="16"/>
      <name val="Arial"/>
      <family val="2"/>
    </font>
    <font>
      <b/>
      <i/>
      <sz val="16"/>
      <name val="Franklin Gothic Book"/>
      <family val="2"/>
    </font>
    <font>
      <b/>
      <sz val="16"/>
      <color theme="0"/>
      <name val="Franklin Gothic Book"/>
      <family val="2"/>
    </font>
    <font>
      <b/>
      <sz val="18"/>
      <color indexed="9"/>
      <name val="Franklin Gothic Book"/>
      <family val="2"/>
    </font>
    <font>
      <b/>
      <sz val="18"/>
      <name val="Franklin Gothic Book"/>
      <family val="2"/>
    </font>
    <font>
      <b/>
      <sz val="18"/>
      <color theme="0"/>
      <name val="Franklin Gothic Book"/>
      <family val="2"/>
    </font>
    <font>
      <b/>
      <u/>
      <sz val="16"/>
      <name val="Arial"/>
      <family val="2"/>
    </font>
    <font>
      <i/>
      <sz val="11"/>
      <color indexed="8"/>
      <name val="Franklin Gothic Book"/>
      <family val="2"/>
    </font>
    <font>
      <i/>
      <sz val="10"/>
      <color indexed="8"/>
      <name val="Arial"/>
      <family val="2"/>
    </font>
    <font>
      <i/>
      <sz val="9"/>
      <color indexed="8"/>
      <name val="Franklin Gothic Book"/>
      <family val="2"/>
    </font>
    <font>
      <b/>
      <sz val="9"/>
      <color indexed="8"/>
      <name val="Franklin Gothic Book"/>
      <family val="2"/>
    </font>
    <font>
      <b/>
      <sz val="10"/>
      <color indexed="8"/>
      <name val="Arial"/>
      <family val="2"/>
    </font>
    <font>
      <sz val="9"/>
      <name val="Arial"/>
      <family val="2"/>
    </font>
    <font>
      <b/>
      <sz val="9"/>
      <name val="Arial"/>
      <family val="2"/>
    </font>
  </fonts>
  <fills count="14">
    <fill>
      <patternFill patternType="none"/>
    </fill>
    <fill>
      <patternFill patternType="gray125"/>
    </fill>
    <fill>
      <patternFill patternType="solid">
        <fgColor indexed="51"/>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5"/>
        <bgColor indexed="64"/>
      </patternFill>
    </fill>
    <fill>
      <patternFill patternType="solid">
        <fgColor theme="9"/>
        <bgColor indexed="64"/>
      </patternFill>
    </fill>
    <fill>
      <patternFill patternType="solid">
        <fgColor rgb="FFFFC000"/>
        <bgColor indexed="64"/>
      </patternFill>
    </fill>
    <fill>
      <patternFill patternType="solid">
        <fgColor theme="2" tint="-0.749992370372631"/>
        <bgColor indexed="64"/>
      </patternFill>
    </fill>
    <fill>
      <patternFill patternType="solid">
        <fgColor rgb="FFFFFFCC"/>
        <bgColor indexed="64"/>
      </patternFill>
    </fill>
    <fill>
      <patternFill patternType="solid">
        <fgColor theme="5" tint="-0.249977111117893"/>
        <bgColor indexed="64"/>
      </patternFill>
    </fill>
    <fill>
      <patternFill patternType="solid">
        <fgColor theme="3"/>
        <bgColor indexed="64"/>
      </patternFill>
    </fill>
    <fill>
      <patternFill patternType="solid">
        <fgColor rgb="FFFF0000"/>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FFC000"/>
      </left>
      <right style="thin">
        <color rgb="FFFFC000"/>
      </right>
      <top style="thin">
        <color rgb="FFFFC000"/>
      </top>
      <bottom style="thin">
        <color rgb="FFFFC000"/>
      </bottom>
      <diagonal/>
    </border>
    <border>
      <left style="thin">
        <color rgb="FFFFC000"/>
      </left>
      <right/>
      <top style="thin">
        <color rgb="FFFFC000"/>
      </top>
      <bottom style="thin">
        <color rgb="FFFFC000"/>
      </bottom>
      <diagonal/>
    </border>
    <border>
      <left style="thin">
        <color theme="5" tint="-0.249977111117893"/>
      </left>
      <right style="thin">
        <color theme="5" tint="-0.249977111117893"/>
      </right>
      <top style="thin">
        <color theme="5" tint="-0.249977111117893"/>
      </top>
      <bottom style="thin">
        <color theme="5" tint="-0.249977111117893"/>
      </bottom>
      <diagonal/>
    </border>
    <border>
      <left/>
      <right style="thin">
        <color theme="5" tint="-0.249977111117893"/>
      </right>
      <top/>
      <bottom/>
      <diagonal/>
    </border>
    <border>
      <left style="thin">
        <color theme="3"/>
      </left>
      <right style="thin">
        <color theme="3"/>
      </right>
      <top style="thin">
        <color theme="3"/>
      </top>
      <bottom style="thin">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right style="thin">
        <color theme="3"/>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3"/>
      </left>
      <right/>
      <top style="thin">
        <color theme="3"/>
      </top>
      <bottom style="thin">
        <color theme="3"/>
      </bottom>
      <diagonal/>
    </border>
    <border>
      <left style="thin">
        <color rgb="FFFFC000"/>
      </left>
      <right/>
      <top/>
      <bottom style="thin">
        <color rgb="FFFFC000"/>
      </bottom>
      <diagonal/>
    </border>
    <border>
      <left/>
      <right style="thin">
        <color theme="5" tint="-0.249977111117893"/>
      </right>
      <top/>
      <bottom style="thin">
        <color rgb="FFFFC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FFC000"/>
      </left>
      <right style="thin">
        <color rgb="FFFFC000"/>
      </right>
      <top style="thin">
        <color rgb="FFFFC000"/>
      </top>
      <bottom/>
      <diagonal/>
    </border>
    <border>
      <left style="thin">
        <color rgb="FFFFC000"/>
      </left>
      <right style="thin">
        <color rgb="FFFFC000"/>
      </right>
      <top/>
      <bottom/>
      <diagonal/>
    </border>
    <border>
      <left style="thin">
        <color rgb="FFFFC000"/>
      </left>
      <right style="thin">
        <color rgb="FFFFC000"/>
      </right>
      <top/>
      <bottom style="thin">
        <color rgb="FFFFC000"/>
      </bottom>
      <diagonal/>
    </border>
    <border>
      <left style="thin">
        <color theme="5" tint="-0.249977111117893"/>
      </left>
      <right style="thin">
        <color theme="5" tint="-0.249977111117893"/>
      </right>
      <top style="thin">
        <color theme="5" tint="-0.249977111117893"/>
      </top>
      <bottom/>
      <diagonal/>
    </border>
    <border>
      <left/>
      <right/>
      <top/>
      <bottom style="thin">
        <color rgb="FFFFC000"/>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31" fillId="0" borderId="0"/>
    <xf numFmtId="9" fontId="31" fillId="0" borderId="0" applyFont="0" applyFill="0" applyBorder="0" applyAlignment="0" applyProtection="0"/>
    <xf numFmtId="0" fontId="1" fillId="0" borderId="0"/>
  </cellStyleXfs>
  <cellXfs count="252">
    <xf numFmtId="0" fontId="0" fillId="0" borderId="0" xfId="0"/>
    <xf numFmtId="0" fontId="0" fillId="0" borderId="0" xfId="0" applyAlignment="1">
      <alignment vertical="center" wrapText="1"/>
    </xf>
    <xf numFmtId="0" fontId="18" fillId="0" borderId="0" xfId="0" applyFont="1"/>
    <xf numFmtId="0" fontId="0" fillId="0" borderId="0" xfId="0" applyBorder="1" applyAlignment="1">
      <alignment vertical="center" wrapText="1"/>
    </xf>
    <xf numFmtId="0" fontId="0" fillId="5" borderId="0" xfId="0" applyFill="1" applyBorder="1" applyAlignment="1">
      <alignment vertical="center" wrapText="1"/>
    </xf>
    <xf numFmtId="0" fontId="0" fillId="5" borderId="0" xfId="0" applyFill="1" applyBorder="1"/>
    <xf numFmtId="0" fontId="19" fillId="5" borderId="0" xfId="0" applyFont="1" applyFill="1" applyBorder="1"/>
    <xf numFmtId="0" fontId="22" fillId="5" borderId="0" xfId="0" applyFont="1" applyFill="1" applyBorder="1"/>
    <xf numFmtId="0" fontId="17" fillId="5" borderId="0" xfId="0" applyFont="1" applyFill="1" applyBorder="1"/>
    <xf numFmtId="0" fontId="3" fillId="5" borderId="0" xfId="0" applyFont="1" applyFill="1"/>
    <xf numFmtId="0" fontId="0" fillId="5" borderId="0" xfId="0" applyFill="1" applyAlignment="1">
      <alignment vertical="center" wrapText="1"/>
    </xf>
    <xf numFmtId="0" fontId="4" fillId="5" borderId="0" xfId="0" applyFont="1" applyFill="1"/>
    <xf numFmtId="0" fontId="5" fillId="5" borderId="0" xfId="0" applyFont="1" applyFill="1"/>
    <xf numFmtId="0" fontId="7" fillId="5" borderId="1" xfId="0" applyFont="1" applyFill="1" applyBorder="1" applyAlignment="1">
      <alignment vertical="center" wrapText="1"/>
    </xf>
    <xf numFmtId="0" fontId="7" fillId="5" borderId="0" xfId="0" applyFont="1" applyFill="1" applyBorder="1" applyAlignment="1">
      <alignment vertical="center" wrapText="1"/>
    </xf>
    <xf numFmtId="1" fontId="0" fillId="0" borderId="0" xfId="0" applyNumberFormat="1" applyAlignment="1">
      <alignment vertical="center" wrapText="1"/>
    </xf>
    <xf numFmtId="0" fontId="0" fillId="0" borderId="0" xfId="0" applyAlignment="1">
      <alignment horizontal="center" vertical="center" wrapText="1"/>
    </xf>
    <xf numFmtId="0" fontId="9" fillId="0" borderId="0" xfId="0" applyFont="1" applyBorder="1"/>
    <xf numFmtId="0" fontId="10" fillId="0" borderId="0" xfId="0" applyFont="1" applyBorder="1"/>
    <xf numFmtId="9" fontId="0" fillId="0" borderId="0" xfId="2" applyFont="1" applyAlignment="1">
      <alignment vertical="center" wrapText="1"/>
    </xf>
    <xf numFmtId="0" fontId="18" fillId="0" borderId="6" xfId="0" applyFont="1" applyBorder="1" applyAlignment="1">
      <alignment vertical="top" wrapText="1"/>
    </xf>
    <xf numFmtId="9" fontId="19" fillId="0" borderId="0" xfId="2" applyFont="1" applyBorder="1" applyAlignment="1">
      <alignment horizontal="center" vertical="top" wrapText="1"/>
    </xf>
    <xf numFmtId="0" fontId="18" fillId="0" borderId="0" xfId="0" applyFont="1" applyBorder="1" applyAlignment="1">
      <alignment vertical="top" wrapText="1"/>
    </xf>
    <xf numFmtId="0" fontId="18" fillId="0" borderId="0" xfId="0" applyFont="1" applyBorder="1" applyAlignment="1">
      <alignment horizontal="right" vertical="top" wrapText="1"/>
    </xf>
    <xf numFmtId="0" fontId="1" fillId="0" borderId="0" xfId="5" applyAlignment="1">
      <alignment vertical="center" wrapText="1"/>
    </xf>
    <xf numFmtId="0" fontId="1" fillId="0" borderId="0" xfId="5" applyBorder="1" applyAlignment="1">
      <alignment vertical="center" wrapText="1"/>
    </xf>
    <xf numFmtId="0" fontId="0" fillId="9" borderId="0" xfId="0" applyFill="1" applyAlignment="1">
      <alignment vertical="center" wrapText="1"/>
    </xf>
    <xf numFmtId="0" fontId="1" fillId="0" borderId="0" xfId="0" applyFont="1" applyAlignment="1">
      <alignment vertical="center" wrapText="1"/>
    </xf>
    <xf numFmtId="0" fontId="36" fillId="8" borderId="0" xfId="0" applyFont="1" applyFill="1" applyAlignment="1">
      <alignment horizontal="center" vertical="center" wrapText="1"/>
    </xf>
    <xf numFmtId="0" fontId="30" fillId="0" borderId="0" xfId="0" applyFont="1" applyBorder="1" applyAlignment="1">
      <alignment horizontal="right" vertical="center" wrapText="1"/>
    </xf>
    <xf numFmtId="0" fontId="29" fillId="3" borderId="6" xfId="0" applyFont="1" applyFill="1" applyBorder="1" applyAlignment="1">
      <alignment horizontal="right" vertical="center" wrapText="1"/>
    </xf>
    <xf numFmtId="9" fontId="29" fillId="3" borderId="6" xfId="2" applyFont="1" applyFill="1" applyBorder="1" applyAlignment="1">
      <alignment vertical="top" wrapText="1"/>
    </xf>
    <xf numFmtId="0" fontId="36" fillId="8" borderId="7" xfId="0" applyFont="1" applyFill="1" applyBorder="1" applyAlignment="1">
      <alignment horizontal="center" vertical="center" wrapText="1"/>
    </xf>
    <xf numFmtId="0" fontId="32" fillId="0" borderId="8" xfId="0" applyFont="1" applyBorder="1" applyAlignment="1">
      <alignment horizontal="center" vertical="center" wrapText="1"/>
    </xf>
    <xf numFmtId="2" fontId="32" fillId="0" borderId="8" xfId="0" applyNumberFormat="1" applyFont="1" applyBorder="1" applyAlignment="1">
      <alignment horizontal="center" vertical="center" wrapText="1"/>
    </xf>
    <xf numFmtId="2" fontId="33" fillId="7" borderId="8" xfId="0" applyNumberFormat="1" applyFont="1" applyFill="1" applyBorder="1" applyAlignment="1">
      <alignment horizontal="center" vertical="center" wrapText="1"/>
    </xf>
    <xf numFmtId="0" fontId="0" fillId="0" borderId="7" xfId="0" applyBorder="1" applyAlignment="1">
      <alignment horizontal="center" vertical="center" wrapText="1"/>
    </xf>
    <xf numFmtId="0" fontId="30" fillId="6" borderId="8" xfId="0" applyFont="1" applyFill="1" applyBorder="1" applyAlignment="1">
      <alignment horizontal="center" vertical="center" wrapText="1"/>
    </xf>
    <xf numFmtId="0" fontId="0" fillId="0" borderId="8" xfId="0" applyBorder="1" applyAlignment="1">
      <alignment vertical="center" wrapText="1"/>
    </xf>
    <xf numFmtId="2" fontId="33" fillId="7" borderId="8" xfId="0" applyNumberFormat="1" applyFont="1" applyFill="1" applyBorder="1" applyAlignment="1">
      <alignment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4" fillId="8" borderId="6" xfId="0" applyFont="1" applyFill="1" applyBorder="1" applyAlignment="1">
      <alignment vertical="center" wrapText="1"/>
    </xf>
    <xf numFmtId="9" fontId="6" fillId="10" borderId="6" xfId="2" applyFont="1" applyFill="1" applyBorder="1" applyAlignment="1">
      <alignment horizontal="center" vertical="center" wrapText="1"/>
    </xf>
    <xf numFmtId="9" fontId="19" fillId="0" borderId="6" xfId="2" applyFont="1" applyBorder="1" applyAlignment="1">
      <alignment horizontal="center" vertical="center" wrapText="1"/>
    </xf>
    <xf numFmtId="0" fontId="18" fillId="0" borderId="7" xfId="0" applyFont="1" applyBorder="1" applyAlignment="1">
      <alignment vertical="top" wrapText="1"/>
    </xf>
    <xf numFmtId="0" fontId="15" fillId="8" borderId="6" xfId="0" applyFont="1" applyFill="1" applyBorder="1" applyAlignment="1">
      <alignment horizontal="center" vertical="center" wrapText="1"/>
    </xf>
    <xf numFmtId="0" fontId="15" fillId="8" borderId="7" xfId="0" applyFont="1" applyFill="1" applyBorder="1" applyAlignment="1">
      <alignment horizontal="center" vertical="center" wrapText="1"/>
    </xf>
    <xf numFmtId="9" fontId="0" fillId="0" borderId="7" xfId="2" applyFont="1" applyBorder="1" applyAlignment="1">
      <alignment horizontal="center" vertical="center" wrapText="1"/>
    </xf>
    <xf numFmtId="9" fontId="0" fillId="0" borderId="8" xfId="2" applyFont="1" applyBorder="1" applyAlignment="1">
      <alignment horizontal="center" vertical="center" wrapText="1"/>
    </xf>
    <xf numFmtId="164" fontId="0" fillId="0" borderId="8" xfId="1" applyNumberFormat="1" applyFont="1" applyBorder="1" applyAlignment="1">
      <alignment horizontal="center" vertical="center" wrapText="1"/>
    </xf>
    <xf numFmtId="164" fontId="34" fillId="0" borderId="8" xfId="1" applyNumberFormat="1" applyFont="1" applyBorder="1" applyAlignment="1">
      <alignment vertical="center" wrapText="1"/>
    </xf>
    <xf numFmtId="0" fontId="1" fillId="0" borderId="7" xfId="0" applyFont="1" applyBorder="1" applyAlignment="1">
      <alignment horizontal="center" vertical="center" wrapText="1"/>
    </xf>
    <xf numFmtId="9" fontId="1" fillId="0" borderId="8" xfId="2" applyFont="1" applyBorder="1" applyAlignment="1">
      <alignment horizontal="center" vertical="center" wrapText="1"/>
    </xf>
    <xf numFmtId="164" fontId="34" fillId="0" borderId="8" xfId="1" applyNumberFormat="1" applyFont="1" applyBorder="1" applyAlignment="1">
      <alignment horizontal="center" vertical="center" wrapText="1"/>
    </xf>
    <xf numFmtId="0" fontId="0" fillId="0" borderId="8" xfId="0" applyBorder="1" applyAlignment="1">
      <alignment horizontal="center" vertical="center" wrapText="1"/>
    </xf>
    <xf numFmtId="0" fontId="38" fillId="0" borderId="0" xfId="5" applyFont="1"/>
    <xf numFmtId="0" fontId="14" fillId="0" borderId="0" xfId="5" applyFont="1" applyFill="1" applyBorder="1" applyAlignment="1">
      <alignment horizontal="right" vertical="center" wrapText="1"/>
    </xf>
    <xf numFmtId="9" fontId="33" fillId="12" borderId="0" xfId="2" applyFont="1" applyFill="1" applyBorder="1" applyAlignment="1">
      <alignment horizontal="center" vertical="center" wrapText="1"/>
    </xf>
    <xf numFmtId="0" fontId="27" fillId="0" borderId="0" xfId="0" applyFont="1" applyBorder="1" applyAlignment="1">
      <alignment horizontal="right"/>
    </xf>
    <xf numFmtId="0" fontId="26" fillId="0" borderId="0" xfId="0" applyFont="1" applyBorder="1"/>
    <xf numFmtId="0" fontId="1" fillId="0" borderId="0" xfId="0" applyFont="1" applyBorder="1" applyAlignment="1">
      <alignment vertical="center" wrapText="1"/>
    </xf>
    <xf numFmtId="0" fontId="26" fillId="0" borderId="0" xfId="0" applyFont="1"/>
    <xf numFmtId="0" fontId="16" fillId="0" borderId="6" xfId="0" applyFont="1" applyFill="1" applyBorder="1" applyAlignment="1">
      <alignment horizontal="left" vertical="top" wrapText="1"/>
    </xf>
    <xf numFmtId="0" fontId="0" fillId="0" borderId="0" xfId="0" applyBorder="1"/>
    <xf numFmtId="0" fontId="2" fillId="0" borderId="0" xfId="0" applyFont="1" applyBorder="1"/>
    <xf numFmtId="0" fontId="19" fillId="0" borderId="0" xfId="0" applyFont="1" applyBorder="1"/>
    <xf numFmtId="0" fontId="28" fillId="0" borderId="0" xfId="0" applyFont="1" applyBorder="1" applyAlignment="1">
      <alignment vertical="center" wrapText="1"/>
    </xf>
    <xf numFmtId="0" fontId="20" fillId="0" borderId="0" xfId="0" applyFont="1" applyBorder="1" applyAlignment="1">
      <alignment horizontal="left" vertical="top"/>
    </xf>
    <xf numFmtId="0" fontId="22" fillId="0" borderId="0" xfId="0" applyFont="1" applyBorder="1"/>
    <xf numFmtId="0" fontId="17" fillId="0" borderId="0" xfId="0" applyFont="1" applyBorder="1"/>
    <xf numFmtId="0" fontId="40" fillId="0" borderId="0" xfId="0" applyFont="1" applyBorder="1" applyAlignment="1">
      <alignment horizontal="left"/>
    </xf>
    <xf numFmtId="0" fontId="40" fillId="0" borderId="0" xfId="0" applyFont="1" applyBorder="1"/>
    <xf numFmtId="0" fontId="1" fillId="0" borderId="0" xfId="5" applyFont="1" applyAlignment="1">
      <alignment vertical="center" wrapText="1"/>
    </xf>
    <xf numFmtId="0" fontId="40" fillId="0" borderId="0" xfId="5" applyFont="1" applyBorder="1" applyAlignment="1">
      <alignment horizontal="left"/>
    </xf>
    <xf numFmtId="0" fontId="27" fillId="0" borderId="0" xfId="5" applyFont="1" applyBorder="1" applyAlignment="1">
      <alignment horizontal="right"/>
    </xf>
    <xf numFmtId="0" fontId="27" fillId="0" borderId="0" xfId="0" applyFont="1" applyBorder="1"/>
    <xf numFmtId="0" fontId="0" fillId="0" borderId="0" xfId="0" applyBorder="1" applyAlignment="1">
      <alignment vertical="center"/>
    </xf>
    <xf numFmtId="0" fontId="24" fillId="5" borderId="0" xfId="0" applyFont="1" applyFill="1" applyBorder="1" applyAlignment="1">
      <alignment vertical="top" wrapText="1"/>
    </xf>
    <xf numFmtId="164" fontId="41" fillId="13" borderId="14" xfId="1" applyNumberFormat="1" applyFont="1" applyFill="1" applyBorder="1" applyAlignment="1">
      <alignment horizontal="right" vertical="center" wrapText="1"/>
    </xf>
    <xf numFmtId="9" fontId="27" fillId="5" borderId="14" xfId="2" applyFont="1" applyFill="1" applyBorder="1" applyAlignment="1">
      <alignment horizontal="right" vertical="center" wrapText="1"/>
    </xf>
    <xf numFmtId="9" fontId="27" fillId="5" borderId="16" xfId="0" applyNumberFormat="1" applyFont="1" applyFill="1" applyBorder="1" applyAlignment="1">
      <alignment horizontal="right" vertical="center" wrapText="1"/>
    </xf>
    <xf numFmtId="0" fontId="23" fillId="6" borderId="13" xfId="0" applyFont="1" applyFill="1" applyBorder="1" applyAlignment="1">
      <alignment horizontal="right" vertical="center" wrapText="1"/>
    </xf>
    <xf numFmtId="0" fontId="23" fillId="8" borderId="13" xfId="0" applyFont="1" applyFill="1" applyBorder="1" applyAlignment="1">
      <alignment horizontal="right" vertical="center" wrapText="1"/>
    </xf>
    <xf numFmtId="0" fontId="23" fillId="8" borderId="15" xfId="0" applyFont="1" applyFill="1" applyBorder="1" applyAlignment="1">
      <alignment horizontal="right" vertical="center" wrapText="1"/>
    </xf>
    <xf numFmtId="0" fontId="43" fillId="6" borderId="15" xfId="0" applyFont="1" applyFill="1" applyBorder="1" applyAlignment="1">
      <alignment horizontal="right" vertical="center" wrapText="1"/>
    </xf>
    <xf numFmtId="164" fontId="44" fillId="13" borderId="16" xfId="1" applyNumberFormat="1" applyFont="1" applyFill="1" applyBorder="1" applyAlignment="1">
      <alignment horizontal="right" vertical="center" wrapText="1"/>
    </xf>
    <xf numFmtId="0" fontId="0" fillId="0" borderId="0" xfId="0" applyBorder="1" applyAlignment="1"/>
    <xf numFmtId="0" fontId="0" fillId="0" borderId="17" xfId="0" applyBorder="1" applyAlignment="1">
      <alignment vertical="center" wrapText="1"/>
    </xf>
    <xf numFmtId="0" fontId="24" fillId="5" borderId="17" xfId="0" applyFont="1" applyFill="1" applyBorder="1" applyAlignment="1">
      <alignment vertical="top" wrapText="1"/>
    </xf>
    <xf numFmtId="0" fontId="0" fillId="0" borderId="17" xfId="0" applyBorder="1" applyAlignment="1">
      <alignment vertical="center"/>
    </xf>
    <xf numFmtId="0" fontId="0" fillId="0" borderId="17" xfId="0" applyBorder="1"/>
    <xf numFmtId="0" fontId="0" fillId="0" borderId="17" xfId="0" applyBorder="1" applyAlignment="1"/>
    <xf numFmtId="0" fontId="28" fillId="0" borderId="10" xfId="0" applyFont="1" applyBorder="1" applyAlignment="1">
      <alignment vertical="center" wrapText="1"/>
    </xf>
    <xf numFmtId="0" fontId="0" fillId="0" borderId="10" xfId="0" applyBorder="1"/>
    <xf numFmtId="0" fontId="20" fillId="0" borderId="0" xfId="0" applyFont="1" applyBorder="1" applyAlignment="1">
      <alignment horizontal="right"/>
    </xf>
    <xf numFmtId="0" fontId="21" fillId="0" borderId="0" xfId="0" applyFont="1" applyBorder="1" applyAlignment="1">
      <alignment horizontal="right"/>
    </xf>
    <xf numFmtId="9" fontId="11" fillId="0" borderId="10" xfId="2" applyFont="1" applyFill="1" applyBorder="1" applyAlignment="1">
      <alignment horizontal="left" vertical="center" wrapText="1"/>
    </xf>
    <xf numFmtId="9" fontId="13" fillId="8" borderId="10" xfId="2" applyFont="1" applyFill="1" applyBorder="1" applyAlignment="1">
      <alignment horizontal="center" vertical="center" wrapText="1"/>
    </xf>
    <xf numFmtId="0" fontId="12" fillId="0" borderId="10" xfId="5" applyFont="1" applyBorder="1" applyAlignment="1">
      <alignment horizontal="left" vertical="center" wrapText="1"/>
    </xf>
    <xf numFmtId="0" fontId="11" fillId="0" borderId="10" xfId="5" applyFont="1" applyBorder="1" applyAlignment="1">
      <alignment vertical="center" wrapText="1"/>
    </xf>
    <xf numFmtId="0" fontId="13" fillId="8" borderId="10" xfId="5" applyFont="1" applyFill="1" applyBorder="1" applyAlignment="1">
      <alignment horizontal="left" vertical="center" wrapText="1"/>
    </xf>
    <xf numFmtId="9" fontId="29" fillId="3" borderId="0" xfId="2" applyFont="1" applyFill="1" applyBorder="1" applyAlignment="1">
      <alignment vertical="top" wrapText="1"/>
    </xf>
    <xf numFmtId="0" fontId="13" fillId="8" borderId="25" xfId="5" applyFont="1" applyFill="1" applyBorder="1" applyAlignment="1">
      <alignment vertical="center" wrapText="1"/>
    </xf>
    <xf numFmtId="0" fontId="20" fillId="0" borderId="0" xfId="0" applyFont="1"/>
    <xf numFmtId="0" fontId="21" fillId="0" borderId="0" xfId="0" applyFont="1"/>
    <xf numFmtId="0" fontId="28" fillId="0" borderId="2" xfId="0" applyFont="1" applyBorder="1" applyAlignment="1">
      <alignment vertical="center" wrapText="1"/>
    </xf>
    <xf numFmtId="0" fontId="28" fillId="0" borderId="1" xfId="0" applyFont="1" applyBorder="1" applyAlignment="1">
      <alignment vertical="center" wrapText="1"/>
    </xf>
    <xf numFmtId="0" fontId="19" fillId="0" borderId="0" xfId="0" applyFont="1"/>
    <xf numFmtId="0" fontId="22" fillId="0" borderId="0" xfId="0" applyFont="1"/>
    <xf numFmtId="0" fontId="17" fillId="0" borderId="0" xfId="0" applyFont="1"/>
    <xf numFmtId="0" fontId="35" fillId="9" borderId="10" xfId="5" applyFont="1" applyFill="1" applyBorder="1" applyAlignment="1">
      <alignment horizontal="center" vertical="center" wrapText="1"/>
    </xf>
    <xf numFmtId="0" fontId="20" fillId="0" borderId="0" xfId="0" applyFont="1" applyAlignment="1">
      <alignment horizontal="right"/>
    </xf>
    <xf numFmtId="0" fontId="21" fillId="0" borderId="0" xfId="0" applyFont="1" applyAlignment="1">
      <alignment horizontal="right"/>
    </xf>
    <xf numFmtId="0" fontId="28" fillId="0" borderId="0" xfId="0" applyFont="1" applyBorder="1" applyAlignment="1">
      <alignment horizontal="left" vertical="center" wrapText="1"/>
    </xf>
    <xf numFmtId="0" fontId="22" fillId="0" borderId="0" xfId="0" applyFont="1" applyAlignment="1">
      <alignment horizontal="right"/>
    </xf>
    <xf numFmtId="0" fontId="17" fillId="0" borderId="0" xfId="0" applyFont="1" applyAlignment="1">
      <alignment horizontal="right"/>
    </xf>
    <xf numFmtId="0" fontId="46" fillId="3" borderId="6" xfId="0" applyFont="1" applyFill="1" applyBorder="1" applyAlignment="1">
      <alignment vertical="center" wrapText="1"/>
    </xf>
    <xf numFmtId="0" fontId="21" fillId="3" borderId="7" xfId="0" applyFont="1" applyFill="1" applyBorder="1" applyAlignment="1">
      <alignment horizontal="left" vertical="top" wrapText="1"/>
    </xf>
    <xf numFmtId="9" fontId="21" fillId="3" borderId="7" xfId="2" applyFont="1" applyFill="1" applyBorder="1" applyAlignment="1">
      <alignment horizontal="center" vertical="center" wrapText="1"/>
    </xf>
    <xf numFmtId="9" fontId="21" fillId="3" borderId="7" xfId="2" applyFont="1" applyFill="1" applyBorder="1" applyAlignment="1">
      <alignment horizontal="left" vertical="center" wrapText="1"/>
    </xf>
    <xf numFmtId="0" fontId="22" fillId="0" borderId="6" xfId="0" applyFont="1" applyFill="1" applyBorder="1" applyAlignment="1">
      <alignment horizontal="center" vertical="center" wrapText="1"/>
    </xf>
    <xf numFmtId="0" fontId="21" fillId="3" borderId="7" xfId="0" applyFont="1" applyFill="1" applyBorder="1" applyAlignment="1">
      <alignment vertical="top" wrapText="1"/>
    </xf>
    <xf numFmtId="0" fontId="18" fillId="0" borderId="0" xfId="0" applyFont="1" applyBorder="1" applyAlignment="1">
      <alignment horizontal="center" wrapText="1"/>
    </xf>
    <xf numFmtId="16" fontId="18" fillId="0" borderId="0" xfId="0" applyNumberFormat="1" applyFont="1" applyBorder="1" applyAlignment="1">
      <alignment wrapText="1"/>
    </xf>
    <xf numFmtId="0" fontId="28" fillId="0" borderId="3" xfId="0" applyFont="1" applyBorder="1" applyAlignment="1">
      <alignment horizontal="center" vertical="center" wrapText="1"/>
    </xf>
    <xf numFmtId="0" fontId="0" fillId="0" borderId="0" xfId="0"/>
    <xf numFmtId="0" fontId="30" fillId="0" borderId="0" xfId="0" applyFont="1" applyFill="1" applyBorder="1" applyAlignment="1">
      <alignment horizontal="right" vertical="center" wrapText="1"/>
    </xf>
    <xf numFmtId="0" fontId="16" fillId="0" borderId="6" xfId="0" applyFont="1" applyFill="1" applyBorder="1" applyAlignment="1">
      <alignment horizontal="left" vertical="top" wrapText="1"/>
    </xf>
    <xf numFmtId="0" fontId="36" fillId="8" borderId="2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34" fillId="0" borderId="0" xfId="0" applyFont="1" applyFill="1" applyAlignment="1">
      <alignment vertical="center" wrapText="1"/>
    </xf>
    <xf numFmtId="0" fontId="0" fillId="0" borderId="0" xfId="0" applyFill="1" applyAlignment="1">
      <alignment vertical="center" wrapText="1"/>
    </xf>
    <xf numFmtId="9" fontId="29" fillId="0" borderId="0" xfId="2" applyFont="1" applyFill="1" applyBorder="1" applyAlignment="1">
      <alignment vertical="top" wrapText="1"/>
    </xf>
    <xf numFmtId="2" fontId="33" fillId="0" borderId="0" xfId="0" applyNumberFormat="1" applyFont="1" applyFill="1" applyBorder="1" applyAlignment="1">
      <alignment horizontal="center" vertical="center" wrapText="1"/>
    </xf>
    <xf numFmtId="0" fontId="22" fillId="0" borderId="6" xfId="0" applyFont="1" applyFill="1" applyBorder="1" applyAlignment="1">
      <alignment vertical="center" wrapText="1"/>
    </xf>
    <xf numFmtId="0" fontId="46" fillId="3" borderId="6" xfId="0" applyFont="1" applyFill="1" applyBorder="1" applyAlignment="1">
      <alignment horizontal="center" vertical="center" wrapText="1"/>
    </xf>
    <xf numFmtId="16" fontId="46" fillId="3" borderId="6" xfId="0" applyNumberFormat="1" applyFont="1" applyFill="1" applyBorder="1" applyAlignment="1">
      <alignment horizontal="center" vertical="center" wrapText="1"/>
    </xf>
    <xf numFmtId="0" fontId="30" fillId="0" borderId="0" xfId="0" applyFont="1" applyAlignment="1">
      <alignment vertical="center" wrapText="1"/>
    </xf>
    <xf numFmtId="0" fontId="47" fillId="0" borderId="6" xfId="0" applyFont="1" applyFill="1" applyBorder="1" applyAlignment="1">
      <alignment horizontal="center" vertical="top" wrapText="1"/>
    </xf>
    <xf numFmtId="0" fontId="0" fillId="0" borderId="0" xfId="0"/>
    <xf numFmtId="0" fontId="30" fillId="6" borderId="8" xfId="0" applyFont="1" applyFill="1" applyBorder="1" applyAlignment="1">
      <alignment horizontal="center" vertical="center" wrapText="1"/>
    </xf>
    <xf numFmtId="0" fontId="0" fillId="0" borderId="0" xfId="0" applyBorder="1" applyAlignment="1">
      <alignment horizontal="center" vertical="center" wrapText="1"/>
    </xf>
    <xf numFmtId="0" fontId="0" fillId="0" borderId="8" xfId="0" applyNumberFormat="1" applyBorder="1" applyAlignment="1">
      <alignment vertical="center" wrapText="1"/>
    </xf>
    <xf numFmtId="0" fontId="16" fillId="0" borderId="0" xfId="0" applyFont="1" applyFill="1" applyBorder="1" applyAlignment="1">
      <alignment horizontal="left" vertical="top" wrapText="1"/>
    </xf>
    <xf numFmtId="9" fontId="19" fillId="0" borderId="0" xfId="2" applyFont="1" applyBorder="1" applyAlignment="1">
      <alignment horizontal="center" vertical="center" wrapText="1"/>
    </xf>
    <xf numFmtId="2" fontId="0" fillId="0" borderId="0" xfId="0" applyNumberFormat="1" applyBorder="1" applyAlignment="1">
      <alignment horizontal="center" vertical="center" wrapText="1"/>
    </xf>
    <xf numFmtId="17" fontId="1" fillId="0" borderId="7" xfId="0" applyNumberFormat="1" applyFont="1" applyBorder="1" applyAlignment="1">
      <alignment horizontal="center" vertical="center" wrapText="1"/>
    </xf>
    <xf numFmtId="9" fontId="1" fillId="0" borderId="7" xfId="0" applyNumberFormat="1" applyFont="1" applyBorder="1" applyAlignment="1">
      <alignment horizontal="center" vertical="center" wrapText="1"/>
    </xf>
    <xf numFmtId="0" fontId="0" fillId="0" borderId="0" xfId="0"/>
    <xf numFmtId="0" fontId="16" fillId="0" borderId="6" xfId="0" applyFont="1" applyFill="1" applyBorder="1" applyAlignment="1">
      <alignment horizontal="left" vertical="top" wrapText="1"/>
    </xf>
    <xf numFmtId="9" fontId="19" fillId="0" borderId="6" xfId="2" applyFont="1" applyBorder="1" applyAlignment="1">
      <alignment horizontal="center" vertical="center" wrapText="1"/>
    </xf>
    <xf numFmtId="0" fontId="0" fillId="0" borderId="8" xfId="0" applyBorder="1" applyAlignment="1">
      <alignment horizontal="center" vertical="center" wrapText="1"/>
    </xf>
    <xf numFmtId="2" fontId="0" fillId="0" borderId="8" xfId="0" applyNumberFormat="1" applyBorder="1" applyAlignment="1">
      <alignment horizontal="center" vertical="center" wrapText="1"/>
    </xf>
    <xf numFmtId="0" fontId="30" fillId="6" borderId="8" xfId="0" applyFont="1" applyFill="1" applyBorder="1" applyAlignment="1">
      <alignment horizontal="center" vertical="center" wrapText="1"/>
    </xf>
    <xf numFmtId="0" fontId="49" fillId="0" borderId="6" xfId="0" applyFont="1" applyFill="1" applyBorder="1" applyAlignment="1">
      <alignment vertical="top" wrapText="1"/>
    </xf>
    <xf numFmtId="0" fontId="50" fillId="0" borderId="6" xfId="0" applyFont="1" applyFill="1" applyBorder="1" applyAlignment="1">
      <alignment vertical="top" wrapText="1"/>
    </xf>
    <xf numFmtId="0" fontId="16" fillId="0" borderId="6" xfId="0" applyFont="1" applyFill="1" applyBorder="1" applyAlignment="1">
      <alignment vertical="top" wrapText="1"/>
    </xf>
    <xf numFmtId="0" fontId="18" fillId="0" borderId="6" xfId="0" applyFont="1" applyFill="1" applyBorder="1" applyAlignment="1">
      <alignment vertical="top" wrapText="1"/>
    </xf>
    <xf numFmtId="0" fontId="1" fillId="0" borderId="7" xfId="0" applyFont="1" applyFill="1" applyBorder="1" applyAlignment="1">
      <alignment horizontal="center" vertical="center" wrapText="1"/>
    </xf>
    <xf numFmtId="9" fontId="1" fillId="0" borderId="7" xfId="0" applyNumberFormat="1" applyFont="1" applyFill="1" applyBorder="1" applyAlignment="1">
      <alignment horizontal="center" vertical="center" wrapText="1"/>
    </xf>
    <xf numFmtId="9" fontId="6" fillId="10" borderId="0" xfId="2" applyFont="1" applyFill="1" applyBorder="1" applyAlignment="1">
      <alignment horizontal="center" vertical="center" wrapText="1"/>
    </xf>
    <xf numFmtId="9" fontId="50" fillId="0" borderId="6" xfId="2" applyFont="1" applyBorder="1" applyAlignment="1">
      <alignment horizontal="center" vertical="center" wrapText="1"/>
    </xf>
    <xf numFmtId="9" fontId="16" fillId="0" borderId="6" xfId="2" applyFont="1" applyBorder="1" applyAlignment="1">
      <alignment horizontal="left" vertical="center" wrapText="1"/>
    </xf>
    <xf numFmtId="0" fontId="26" fillId="0" borderId="0" xfId="5" applyFont="1"/>
    <xf numFmtId="0" fontId="27" fillId="0" borderId="2" xfId="5" applyFont="1" applyBorder="1" applyAlignment="1">
      <alignment horizontal="right"/>
    </xf>
    <xf numFmtId="0" fontId="27" fillId="0" borderId="2" xfId="5" applyFont="1" applyBorder="1" applyAlignment="1">
      <alignment horizontal="left"/>
    </xf>
    <xf numFmtId="0" fontId="27" fillId="0" borderId="0" xfId="5" applyFont="1" applyBorder="1" applyAlignment="1">
      <alignment horizontal="left"/>
    </xf>
    <xf numFmtId="0" fontId="9" fillId="0" borderId="0" xfId="5" applyFont="1" applyBorder="1"/>
    <xf numFmtId="0" fontId="15" fillId="2" borderId="6" xfId="5" applyFont="1" applyFill="1" applyBorder="1" applyAlignment="1">
      <alignment horizontal="center" vertical="center" wrapText="1"/>
    </xf>
    <xf numFmtId="0" fontId="15" fillId="2" borderId="7" xfId="5" applyFont="1" applyFill="1" applyBorder="1" applyAlignment="1">
      <alignment horizontal="center" vertical="center" wrapText="1"/>
    </xf>
    <xf numFmtId="0" fontId="30" fillId="6" borderId="34" xfId="5" applyFont="1" applyFill="1" applyBorder="1" applyAlignment="1">
      <alignment horizontal="center" vertical="center" wrapText="1"/>
    </xf>
    <xf numFmtId="0" fontId="52" fillId="0" borderId="6" xfId="5" applyFont="1" applyFill="1" applyBorder="1" applyAlignment="1">
      <alignment horizontal="left" vertical="center" wrapText="1"/>
    </xf>
    <xf numFmtId="0" fontId="51" fillId="0" borderId="6" xfId="5" applyFont="1" applyBorder="1" applyAlignment="1">
      <alignment horizontal="left" vertical="top" wrapText="1"/>
    </xf>
    <xf numFmtId="0" fontId="51" fillId="0" borderId="7" xfId="5" applyFont="1" applyBorder="1" applyAlignment="1">
      <alignment horizontal="left" vertical="top" wrapText="1"/>
    </xf>
    <xf numFmtId="9" fontId="51" fillId="0" borderId="7" xfId="5" applyNumberFormat="1" applyFont="1" applyBorder="1" applyAlignment="1">
      <alignment horizontal="center" vertical="center" wrapText="1"/>
    </xf>
    <xf numFmtId="0" fontId="51" fillId="0" borderId="8" xfId="5" applyFont="1" applyBorder="1" applyAlignment="1">
      <alignment vertical="center" wrapText="1"/>
    </xf>
    <xf numFmtId="0" fontId="51" fillId="0" borderId="8" xfId="5" applyFont="1" applyBorder="1" applyAlignment="1">
      <alignment horizontal="left" vertical="center" wrapText="1"/>
    </xf>
    <xf numFmtId="0" fontId="51" fillId="0" borderId="8" xfId="5" applyFont="1" applyBorder="1" applyAlignment="1">
      <alignment horizontal="center" vertical="center" wrapText="1"/>
    </xf>
    <xf numFmtId="0" fontId="51" fillId="0" borderId="7" xfId="5" applyFont="1" applyFill="1" applyBorder="1" applyAlignment="1">
      <alignment horizontal="center" vertical="center" wrapText="1"/>
    </xf>
    <xf numFmtId="0" fontId="51" fillId="0" borderId="6" xfId="5" applyFont="1" applyFill="1" applyBorder="1" applyAlignment="1">
      <alignment horizontal="left" vertical="top" wrapText="1"/>
    </xf>
    <xf numFmtId="0" fontId="51" fillId="0" borderId="7" xfId="5" applyFont="1" applyFill="1" applyBorder="1" applyAlignment="1">
      <alignment horizontal="left" vertical="top" wrapText="1"/>
    </xf>
    <xf numFmtId="0" fontId="16" fillId="0" borderId="0" xfId="5" applyFont="1" applyFill="1" applyBorder="1" applyAlignment="1">
      <alignment horizontal="left" vertical="top" wrapText="1"/>
    </xf>
    <xf numFmtId="0" fontId="18" fillId="0" borderId="0" xfId="5" applyFont="1" applyFill="1" applyBorder="1" applyAlignment="1">
      <alignment vertical="top" wrapText="1"/>
    </xf>
    <xf numFmtId="0" fontId="1" fillId="0" borderId="0" xfId="5" applyFill="1" applyBorder="1" applyAlignment="1">
      <alignment horizontal="center" vertical="center" wrapText="1"/>
    </xf>
    <xf numFmtId="0" fontId="1" fillId="0" borderId="0" xfId="5" applyBorder="1" applyAlignment="1">
      <alignment horizontal="center" vertical="center" wrapText="1"/>
    </xf>
    <xf numFmtId="0" fontId="51" fillId="0" borderId="8" xfId="0" applyFont="1" applyBorder="1" applyAlignment="1">
      <alignment horizontal="left" vertical="center" wrapText="1"/>
    </xf>
    <xf numFmtId="0" fontId="1" fillId="0" borderId="8" xfId="0" applyFont="1" applyBorder="1" applyAlignment="1">
      <alignment vertical="center" wrapText="1"/>
    </xf>
    <xf numFmtId="0" fontId="51" fillId="0" borderId="8" xfId="0" applyFont="1" applyBorder="1" applyAlignment="1">
      <alignment horizontal="left" vertical="top" wrapText="1"/>
    </xf>
    <xf numFmtId="0" fontId="1" fillId="0" borderId="8" xfId="0" applyFont="1" applyBorder="1" applyAlignment="1">
      <alignment horizontal="center" vertical="center" wrapText="1"/>
    </xf>
    <xf numFmtId="0" fontId="8" fillId="5" borderId="0"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33" fillId="9" borderId="0" xfId="0" applyFont="1" applyFill="1" applyAlignment="1">
      <alignment horizontal="left" vertical="center" wrapText="1"/>
    </xf>
    <xf numFmtId="0" fontId="28" fillId="0" borderId="3" xfId="0" applyFont="1" applyBorder="1" applyAlignment="1">
      <alignment horizontal="center" vertical="center" wrapText="1"/>
    </xf>
    <xf numFmtId="0" fontId="28" fillId="0" borderId="5"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xf numFmtId="164" fontId="34" fillId="0" borderId="8" xfId="1" applyNumberFormat="1" applyFont="1" applyBorder="1" applyAlignment="1">
      <alignment horizontal="center" vertical="center" wrapText="1"/>
    </xf>
    <xf numFmtId="0" fontId="39" fillId="0" borderId="0" xfId="0" applyFont="1" applyAlignment="1">
      <alignment horizontal="left" vertical="center" wrapText="1"/>
    </xf>
    <xf numFmtId="0" fontId="36" fillId="11" borderId="8" xfId="0" applyFont="1" applyFill="1" applyBorder="1" applyAlignment="1">
      <alignment horizontal="center" vertical="center" wrapText="1"/>
    </xf>
    <xf numFmtId="0" fontId="30" fillId="0" borderId="0" xfId="0" applyFont="1" applyFill="1" applyBorder="1" applyAlignment="1">
      <alignment horizontal="right" vertical="center" wrapText="1"/>
    </xf>
    <xf numFmtId="0" fontId="30" fillId="0" borderId="9" xfId="0" applyFont="1" applyFill="1" applyBorder="1" applyAlignment="1">
      <alignment horizontal="right" vertical="center" wrapText="1"/>
    </xf>
    <xf numFmtId="0" fontId="45" fillId="0" borderId="0" xfId="0" applyFont="1" applyAlignment="1">
      <alignment horizontal="left" vertical="center" wrapText="1"/>
    </xf>
    <xf numFmtId="9" fontId="19" fillId="0" borderId="6" xfId="2" applyFont="1" applyBorder="1" applyAlignment="1">
      <alignment horizontal="center" vertical="center" wrapText="1"/>
    </xf>
    <xf numFmtId="164" fontId="0" fillId="0" borderId="8" xfId="1" applyNumberFormat="1" applyFont="1" applyBorder="1" applyAlignment="1">
      <alignment horizontal="center" vertical="center" wrapText="1"/>
    </xf>
    <xf numFmtId="0" fontId="28" fillId="0" borderId="4" xfId="0" applyFont="1" applyBorder="1" applyAlignment="1">
      <alignment horizontal="center" vertical="center" wrapText="1"/>
    </xf>
    <xf numFmtId="0" fontId="30" fillId="0" borderId="0" xfId="0" applyFont="1" applyAlignment="1">
      <alignment horizontal="center" vertical="center" wrapText="1"/>
    </xf>
    <xf numFmtId="0" fontId="30" fillId="0" borderId="9" xfId="0" applyFont="1" applyBorder="1" applyAlignment="1">
      <alignment horizontal="center" vertical="center" wrapText="1"/>
    </xf>
    <xf numFmtId="0" fontId="36" fillId="8" borderId="35"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16" fillId="0" borderId="6" xfId="0" applyFont="1" applyFill="1" applyBorder="1" applyAlignment="1">
      <alignment horizontal="left" vertical="top" wrapText="1"/>
    </xf>
    <xf numFmtId="0" fontId="0" fillId="0" borderId="8" xfId="0" applyBorder="1" applyAlignment="1">
      <alignment horizontal="center" vertical="center" wrapText="1"/>
    </xf>
    <xf numFmtId="2" fontId="0" fillId="0" borderId="8" xfId="0" applyNumberFormat="1" applyBorder="1" applyAlignment="1">
      <alignment horizontal="center" vertical="center" wrapText="1"/>
    </xf>
    <xf numFmtId="0" fontId="34" fillId="0" borderId="0" xfId="0" applyFont="1" applyAlignment="1">
      <alignment horizontal="left" vertical="center" wrapText="1"/>
    </xf>
    <xf numFmtId="0" fontId="22" fillId="0" borderId="6" xfId="0" applyFont="1" applyFill="1" applyBorder="1" applyAlignment="1">
      <alignment horizontal="center" vertical="center" wrapText="1"/>
    </xf>
    <xf numFmtId="0" fontId="30" fillId="6" borderId="8" xfId="0" applyFont="1" applyFill="1" applyBorder="1" applyAlignment="1">
      <alignment horizontal="center" vertical="center" wrapText="1"/>
    </xf>
    <xf numFmtId="0" fontId="37" fillId="8" borderId="7" xfId="0" applyFont="1" applyFill="1" applyBorder="1" applyAlignment="1">
      <alignment horizontal="center" vertical="center" wrapText="1"/>
    </xf>
    <xf numFmtId="0" fontId="37" fillId="8" borderId="6" xfId="0" applyFont="1" applyFill="1" applyBorder="1" applyAlignment="1">
      <alignment horizontal="center" vertical="center"/>
    </xf>
    <xf numFmtId="0" fontId="37" fillId="8" borderId="6" xfId="0" applyFont="1" applyFill="1" applyBorder="1" applyAlignment="1">
      <alignment horizontal="center" vertical="center" wrapText="1"/>
    </xf>
    <xf numFmtId="1" fontId="37" fillId="8" borderId="7" xfId="0" applyNumberFormat="1" applyFont="1" applyFill="1" applyBorder="1" applyAlignment="1">
      <alignment horizontal="center" vertical="center" wrapText="1"/>
    </xf>
    <xf numFmtId="0" fontId="36" fillId="8" borderId="26" xfId="0" applyFont="1" applyFill="1" applyBorder="1" applyAlignment="1">
      <alignment horizontal="center" vertical="center" wrapText="1"/>
    </xf>
    <xf numFmtId="0" fontId="0" fillId="0" borderId="27" xfId="0" applyBorder="1"/>
    <xf numFmtId="0" fontId="30" fillId="0" borderId="0" xfId="0" applyFont="1" applyFill="1" applyAlignment="1">
      <alignment horizontal="left" vertical="center" wrapText="1"/>
    </xf>
    <xf numFmtId="0" fontId="37" fillId="8" borderId="31" xfId="0" applyFont="1" applyFill="1" applyBorder="1" applyAlignment="1">
      <alignment horizontal="center" vertical="center" wrapText="1"/>
    </xf>
    <xf numFmtId="0" fontId="37" fillId="8" borderId="32" xfId="0" applyFont="1" applyFill="1" applyBorder="1" applyAlignment="1">
      <alignment horizontal="center" vertical="center" wrapText="1"/>
    </xf>
    <xf numFmtId="0" fontId="37" fillId="8" borderId="33" xfId="0" applyFont="1" applyFill="1" applyBorder="1" applyAlignment="1">
      <alignment horizontal="center" vertical="center" wrapText="1"/>
    </xf>
    <xf numFmtId="0" fontId="25" fillId="4" borderId="28" xfId="0" applyFont="1" applyFill="1" applyBorder="1" applyAlignment="1">
      <alignment horizontal="center" vertical="top" wrapText="1"/>
    </xf>
    <xf numFmtId="0" fontId="42" fillId="12" borderId="11" xfId="0" applyFont="1" applyFill="1" applyBorder="1" applyAlignment="1">
      <alignment horizontal="left" vertical="top" wrapText="1"/>
    </xf>
    <xf numFmtId="0" fontId="42" fillId="12" borderId="12" xfId="0" applyFont="1" applyFill="1" applyBorder="1" applyAlignment="1">
      <alignment horizontal="left" vertical="top" wrapText="1"/>
    </xf>
    <xf numFmtId="0" fontId="28" fillId="0" borderId="0"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0" fillId="0" borderId="17"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24" fillId="12" borderId="11" xfId="0" applyFont="1" applyFill="1" applyBorder="1" applyAlignment="1">
      <alignment horizontal="left" vertical="top" wrapText="1"/>
    </xf>
    <xf numFmtId="0" fontId="24" fillId="12" borderId="12" xfId="0" applyFont="1" applyFill="1" applyBorder="1" applyAlignment="1">
      <alignment horizontal="left" vertical="top" wrapText="1"/>
    </xf>
    <xf numFmtId="0" fontId="24" fillId="12" borderId="13" xfId="0" applyFont="1" applyFill="1" applyBorder="1" applyAlignment="1">
      <alignment horizontal="left" vertical="top" wrapText="1"/>
    </xf>
    <xf numFmtId="0" fontId="24" fillId="12" borderId="14" xfId="0" applyFont="1" applyFill="1" applyBorder="1" applyAlignment="1">
      <alignment horizontal="left" vertical="top" wrapText="1"/>
    </xf>
    <xf numFmtId="0" fontId="15" fillId="0" borderId="29" xfId="0" applyFont="1" applyFill="1" applyBorder="1" applyAlignment="1">
      <alignment horizontal="center" vertical="top" wrapText="1"/>
    </xf>
    <xf numFmtId="0" fontId="15" fillId="0" borderId="30" xfId="0" applyFont="1" applyFill="1" applyBorder="1" applyAlignment="1">
      <alignment horizontal="center" vertical="top" wrapText="1"/>
    </xf>
    <xf numFmtId="0" fontId="36" fillId="8" borderId="35" xfId="5" applyFont="1" applyFill="1" applyBorder="1" applyAlignment="1">
      <alignment horizontal="center" vertical="center" wrapText="1"/>
    </xf>
    <xf numFmtId="0" fontId="36" fillId="8" borderId="27" xfId="5" applyFont="1" applyFill="1" applyBorder="1" applyAlignment="1">
      <alignment horizontal="center" vertical="center" wrapText="1"/>
    </xf>
    <xf numFmtId="0" fontId="36" fillId="11" borderId="8" xfId="5" applyFont="1" applyFill="1" applyBorder="1" applyAlignment="1">
      <alignment horizontal="center" vertical="center" wrapText="1"/>
    </xf>
  </cellXfs>
  <cellStyles count="6">
    <cellStyle name="Migliaia" xfId="1" builtinId="3"/>
    <cellStyle name="Normale" xfId="0" builtinId="0"/>
    <cellStyle name="Normale 2" xfId="3"/>
    <cellStyle name="Normale 3" xfId="5"/>
    <cellStyle name="Percentuale" xfId="2" builtinId="5"/>
    <cellStyle name="Percentuale 2" xfId="4"/>
  </cellStyles>
  <dxfs count="2">
    <dxf>
      <font>
        <color theme="0"/>
      </font>
    </dxf>
    <dxf>
      <font>
        <color theme="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190500</xdr:colOff>
      <xdr:row>29</xdr:row>
      <xdr:rowOff>85725</xdr:rowOff>
    </xdr:to>
    <xdr:sp macro="" textlink="">
      <xdr:nvSpPr>
        <xdr:cNvPr id="1067" name="AutoShape 1"/>
        <xdr:cNvSpPr>
          <a:spLocks noChangeArrowheads="1"/>
        </xdr:cNvSpPr>
      </xdr:nvSpPr>
      <xdr:spPr bwMode="auto">
        <a:xfrm>
          <a:off x="0" y="0"/>
          <a:ext cx="8343900" cy="5257800"/>
        </a:xfrm>
        <a:prstGeom prst="roundRect">
          <a:avLst>
            <a:gd name="adj" fmla="val 3463"/>
          </a:avLst>
        </a:prstGeom>
        <a:solidFill>
          <a:schemeClr val="bg1">
            <a:lumMod val="75000"/>
            <a:alpha val="23000"/>
          </a:schemeClr>
        </a:solidFill>
        <a:ln w="9525">
          <a:solidFill>
            <a:srgbClr val="000000"/>
          </a:solidFill>
          <a:round/>
          <a:headEnd/>
          <a:tailEnd/>
        </a:ln>
      </xdr:spPr>
    </xdr:sp>
    <xdr:clientData/>
  </xdr:twoCellAnchor>
  <xdr:twoCellAnchor editAs="oneCell">
    <xdr:from>
      <xdr:col>0</xdr:col>
      <xdr:colOff>85725</xdr:colOff>
      <xdr:row>11</xdr:row>
      <xdr:rowOff>76200</xdr:rowOff>
    </xdr:from>
    <xdr:to>
      <xdr:col>11</xdr:col>
      <xdr:colOff>95250</xdr:colOff>
      <xdr:row>26</xdr:row>
      <xdr:rowOff>114301</xdr:rowOff>
    </xdr:to>
    <xdr:sp macro="" textlink="">
      <xdr:nvSpPr>
        <xdr:cNvPr id="1026" name="Rectangle 2"/>
        <xdr:cNvSpPr>
          <a:spLocks noChangeArrowheads="1"/>
        </xdr:cNvSpPr>
      </xdr:nvSpPr>
      <xdr:spPr bwMode="auto">
        <a:xfrm>
          <a:off x="85725" y="2333625"/>
          <a:ext cx="8162925" cy="2466975"/>
        </a:xfrm>
        <a:prstGeom prst="rect">
          <a:avLst/>
        </a:prstGeom>
        <a:noFill/>
        <a:ln>
          <a:noFill/>
          <a:headEnd/>
          <a:tailEnd/>
        </a:ln>
      </xdr:spPr>
      <xdr:style>
        <a:lnRef idx="2">
          <a:schemeClr val="accent1"/>
        </a:lnRef>
        <a:fillRef idx="1">
          <a:schemeClr val="lt1"/>
        </a:fillRef>
        <a:effectRef idx="0">
          <a:schemeClr val="accent1"/>
        </a:effectRef>
        <a:fontRef idx="minor">
          <a:schemeClr val="dk1"/>
        </a:fontRef>
      </xdr:style>
      <xdr:txBody>
        <a:bodyPr vertOverflow="clip" wrap="square" lIns="0" tIns="0" rIns="0" bIns="0" anchor="t" upright="1">
          <a:scene3d>
            <a:camera prst="orthographicFront"/>
            <a:lightRig rig="flat" dir="tl">
              <a:rot lat="0" lon="0" rev="6600000"/>
            </a:lightRig>
          </a:scene3d>
          <a:sp3d extrusionH="25400" contourW="8890">
            <a:bevelT w="38100" h="31750"/>
            <a:contourClr>
              <a:schemeClr val="accent2">
                <a:shade val="75000"/>
              </a:schemeClr>
            </a:contourClr>
          </a:sp3d>
        </a:bodyPr>
        <a:lstStyle/>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endParaRPr lang="it-IT" sz="12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endParaRPr>
        </a:p>
        <a:p>
          <a:pPr algn="ctr" rtl="0">
            <a:defRPr sz="1000"/>
          </a:pPr>
          <a:r>
            <a:rPr lang="it-IT" sz="4400" b="1" i="0" u="none" strike="noStrike" cap="none" spc="0" baseline="0">
              <a:ln w="11430"/>
              <a:solidFill>
                <a:schemeClr val="accent6"/>
              </a:solidFill>
              <a:effectLst>
                <a:outerShdw blurRad="50800" dist="39000" dir="5460000" algn="tl">
                  <a:srgbClr val="000000">
                    <a:alpha val="38000"/>
                  </a:srgbClr>
                </a:outerShdw>
              </a:effectLst>
              <a:latin typeface="Franklin Gothic Book"/>
            </a:rPr>
            <a:t>SCHEDA DI VALUTAZIONE DELLE PERFORMANCE </a:t>
          </a:r>
        </a:p>
        <a:p>
          <a:pPr algn="ctr" rtl="0">
            <a:defRPr sz="1000"/>
          </a:pPr>
          <a:r>
            <a:rPr lang="it-IT" sz="4400" b="1" i="0" u="none" strike="noStrike" cap="none" spc="0" baseline="0">
              <a:ln w="11430"/>
              <a:solidFill>
                <a:schemeClr val="tx2"/>
              </a:solidFill>
              <a:effectLst>
                <a:outerShdw blurRad="50800" dist="39000" dir="5460000" algn="tl">
                  <a:srgbClr val="000000">
                    <a:alpha val="38000"/>
                  </a:srgbClr>
                </a:outerShdw>
              </a:effectLst>
              <a:latin typeface="Franklin Gothic Book"/>
            </a:rPr>
            <a:t>POSIZIONE ORGANIZZATIVA</a:t>
          </a:r>
        </a:p>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p>
      </xdr:txBody>
    </xdr:sp>
    <xdr:clientData/>
  </xdr:twoCellAnchor>
  <xdr:twoCellAnchor>
    <xdr:from>
      <xdr:col>0</xdr:col>
      <xdr:colOff>2229971</xdr:colOff>
      <xdr:row>3</xdr:row>
      <xdr:rowOff>123265</xdr:rowOff>
    </xdr:from>
    <xdr:to>
      <xdr:col>11</xdr:col>
      <xdr:colOff>67235</xdr:colOff>
      <xdr:row>5</xdr:row>
      <xdr:rowOff>0</xdr:rowOff>
    </xdr:to>
    <xdr:sp macro="" textlink="">
      <xdr:nvSpPr>
        <xdr:cNvPr id="2" name="CasellaDiTesto 1"/>
        <xdr:cNvSpPr txBox="1"/>
      </xdr:nvSpPr>
      <xdr:spPr>
        <a:xfrm>
          <a:off x="2229971" y="705971"/>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Finanziaria</a:t>
          </a:r>
        </a:p>
      </xdr:txBody>
    </xdr:sp>
    <xdr:clientData/>
  </xdr:twoCellAnchor>
  <xdr:twoCellAnchor>
    <xdr:from>
      <xdr:col>0</xdr:col>
      <xdr:colOff>2218765</xdr:colOff>
      <xdr:row>5</xdr:row>
      <xdr:rowOff>235324</xdr:rowOff>
    </xdr:from>
    <xdr:to>
      <xdr:col>11</xdr:col>
      <xdr:colOff>56029</xdr:colOff>
      <xdr:row>7</xdr:row>
      <xdr:rowOff>11205</xdr:rowOff>
    </xdr:to>
    <xdr:sp macro="" textlink="">
      <xdr:nvSpPr>
        <xdr:cNvPr id="5" name="CasellaDiTesto 4"/>
        <xdr:cNvSpPr txBox="1"/>
      </xdr:nvSpPr>
      <xdr:spPr>
        <a:xfrm>
          <a:off x="2218765" y="1255059"/>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Castiglioni Anna</a:t>
          </a:r>
        </a:p>
      </xdr:txBody>
    </xdr:sp>
    <xdr:clientData/>
  </xdr:twoCellAnchor>
  <xdr:twoCellAnchor>
    <xdr:from>
      <xdr:col>0</xdr:col>
      <xdr:colOff>2229971</xdr:colOff>
      <xdr:row>7</xdr:row>
      <xdr:rowOff>246529</xdr:rowOff>
    </xdr:from>
    <xdr:to>
      <xdr:col>3</xdr:col>
      <xdr:colOff>280147</xdr:colOff>
      <xdr:row>9</xdr:row>
      <xdr:rowOff>22411</xdr:rowOff>
    </xdr:to>
    <xdr:sp macro="" textlink="">
      <xdr:nvSpPr>
        <xdr:cNvPr id="6" name="CasellaDiTesto 5"/>
        <xdr:cNvSpPr txBox="1"/>
      </xdr:nvSpPr>
      <xdr:spPr>
        <a:xfrm>
          <a:off x="2229971" y="1804147"/>
          <a:ext cx="1490382"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2015</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452718</xdr:colOff>
      <xdr:row>0</xdr:row>
      <xdr:rowOff>0</xdr:rowOff>
    </xdr:to>
    <xdr:sp macro="" textlink="">
      <xdr:nvSpPr>
        <xdr:cNvPr id="3"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448236</xdr:colOff>
      <xdr:row>0</xdr:row>
      <xdr:rowOff>0</xdr:rowOff>
    </xdr:to>
    <xdr:sp macro="" textlink="">
      <xdr:nvSpPr>
        <xdr:cNvPr id="2"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22</xdr:col>
      <xdr:colOff>357468</xdr:colOff>
      <xdr:row>0</xdr:row>
      <xdr:rowOff>0</xdr:rowOff>
    </xdr:to>
    <xdr:sp macro="" textlink="">
      <xdr:nvSpPr>
        <xdr:cNvPr id="3"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433668</xdr:colOff>
      <xdr:row>0</xdr:row>
      <xdr:rowOff>0</xdr:rowOff>
    </xdr:to>
    <xdr:sp macro="" textlink="">
      <xdr:nvSpPr>
        <xdr:cNvPr id="5"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433668</xdr:colOff>
      <xdr:row>0</xdr:row>
      <xdr:rowOff>0</xdr:rowOff>
    </xdr:to>
    <xdr:sp macro="" textlink="">
      <xdr:nvSpPr>
        <xdr:cNvPr id="2" name="AutoShape 1"/>
        <xdr:cNvSpPr>
          <a:spLocks noChangeArrowheads="1"/>
        </xdr:cNvSpPr>
      </xdr:nvSpPr>
      <xdr:spPr bwMode="auto">
        <a:xfrm flipV="1">
          <a:off x="0" y="0"/>
          <a:ext cx="208743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11206</xdr:colOff>
      <xdr:row>0</xdr:row>
      <xdr:rowOff>22410</xdr:rowOff>
    </xdr:from>
    <xdr:to>
      <xdr:col>20</xdr:col>
      <xdr:colOff>246530</xdr:colOff>
      <xdr:row>0</xdr:row>
      <xdr:rowOff>22410</xdr:rowOff>
    </xdr:to>
    <xdr:sp macro="" textlink="">
      <xdr:nvSpPr>
        <xdr:cNvPr id="5142" name="AutoShape 1"/>
        <xdr:cNvSpPr>
          <a:spLocks noChangeArrowheads="1"/>
        </xdr:cNvSpPr>
      </xdr:nvSpPr>
      <xdr:spPr bwMode="auto">
        <a:xfrm flipV="1">
          <a:off x="11206" y="2241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21</xdr:col>
      <xdr:colOff>357468</xdr:colOff>
      <xdr:row>0</xdr:row>
      <xdr:rowOff>0</xdr:rowOff>
    </xdr:to>
    <xdr:sp macro="" textlink="">
      <xdr:nvSpPr>
        <xdr:cNvPr id="2" name="AutoShape 1"/>
        <xdr:cNvSpPr>
          <a:spLocks noChangeArrowheads="1"/>
        </xdr:cNvSpPr>
      </xdr:nvSpPr>
      <xdr:spPr bwMode="auto">
        <a:xfrm flipV="1">
          <a:off x="0" y="0"/>
          <a:ext cx="17912043"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theme/theme1.xml><?xml version="1.0" encoding="utf-8"?>
<a:theme xmlns:a="http://schemas.openxmlformats.org/drawingml/2006/main" name="Tema di Office">
  <a:themeElements>
    <a:clrScheme name="Elica">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3:K9"/>
  <sheetViews>
    <sheetView zoomScale="85" zoomScaleNormal="85" workbookViewId="0">
      <selection activeCell="O6" sqref="O6"/>
    </sheetView>
  </sheetViews>
  <sheetFormatPr defaultColWidth="8.85546875" defaultRowHeight="12.75"/>
  <cols>
    <col min="1" max="1" width="33.7109375" style="10" customWidth="1"/>
    <col min="2" max="11" width="8.85546875" style="10"/>
    <col min="12" max="12" width="2.85546875" style="10" customWidth="1"/>
    <col min="13" max="16384" width="8.85546875" style="10"/>
  </cols>
  <sheetData>
    <row r="3" spans="1:11" ht="20.25">
      <c r="A3" s="9"/>
      <c r="B3" s="190"/>
      <c r="C3" s="190"/>
      <c r="D3" s="190"/>
      <c r="E3" s="190"/>
      <c r="F3" s="190"/>
      <c r="G3" s="190"/>
      <c r="H3" s="190"/>
      <c r="I3" s="190"/>
      <c r="J3" s="190"/>
      <c r="K3" s="190"/>
    </row>
    <row r="4" spans="1:11" ht="13.15" customHeight="1">
      <c r="A4" s="11"/>
    </row>
    <row r="5" spans="1:11" ht="22.15" customHeight="1">
      <c r="A5" s="9" t="s">
        <v>53</v>
      </c>
      <c r="B5" s="191"/>
      <c r="C5" s="192"/>
      <c r="D5" s="192"/>
      <c r="E5" s="192"/>
      <c r="F5" s="192"/>
      <c r="G5" s="192"/>
      <c r="H5" s="192"/>
      <c r="I5" s="192"/>
      <c r="J5" s="192"/>
      <c r="K5" s="193"/>
    </row>
    <row r="6" spans="1:11" ht="20.25">
      <c r="A6" s="9"/>
    </row>
    <row r="7" spans="1:11" ht="20.25">
      <c r="A7" s="9" t="s">
        <v>0</v>
      </c>
      <c r="B7" s="191"/>
      <c r="C7" s="192"/>
      <c r="D7" s="192"/>
      <c r="E7" s="192"/>
      <c r="F7" s="192"/>
      <c r="G7" s="192"/>
      <c r="H7" s="192"/>
      <c r="I7" s="192"/>
      <c r="J7" s="192"/>
      <c r="K7" s="193"/>
    </row>
    <row r="8" spans="1:11" ht="20.25">
      <c r="A8" s="12"/>
    </row>
    <row r="9" spans="1:11" ht="21.6" customHeight="1">
      <c r="A9" s="9" t="s">
        <v>1</v>
      </c>
      <c r="B9" s="194">
        <v>2011</v>
      </c>
      <c r="C9" s="195"/>
      <c r="D9" s="13"/>
      <c r="E9" s="14"/>
      <c r="F9" s="14"/>
      <c r="G9" s="14"/>
      <c r="H9" s="14"/>
      <c r="I9" s="14"/>
      <c r="J9" s="14"/>
      <c r="K9" s="14"/>
    </row>
  </sheetData>
  <mergeCells count="4">
    <mergeCell ref="B3:K3"/>
    <mergeCell ref="B5:K5"/>
    <mergeCell ref="B7:K7"/>
    <mergeCell ref="B9:C9"/>
  </mergeCells>
  <phoneticPr fontId="0" type="noConversion"/>
  <printOptions horizontalCentered="1" vertic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J383"/>
  <sheetViews>
    <sheetView showGridLines="0" showRuler="0" zoomScaleNormal="100" zoomScaleSheetLayoutView="85" workbookViewId="0">
      <selection activeCell="B8" sqref="B8:B10"/>
    </sheetView>
  </sheetViews>
  <sheetFormatPr defaultColWidth="8.85546875" defaultRowHeight="12.75"/>
  <cols>
    <col min="1" max="1" width="29.85546875" style="24" customWidth="1"/>
    <col min="2" max="2" width="69.140625" style="24" customWidth="1"/>
    <col min="3" max="3" width="10.7109375" style="24" customWidth="1"/>
    <col min="4" max="4" width="20.7109375" style="24" customWidth="1"/>
    <col min="5" max="11" width="8.85546875" style="24"/>
    <col min="12" max="12" width="2.85546875" style="24" customWidth="1"/>
    <col min="13" max="256" width="8.85546875" style="24"/>
    <col min="257" max="257" width="36.5703125" style="24" customWidth="1"/>
    <col min="258" max="258" width="69.140625" style="24" customWidth="1"/>
    <col min="259" max="259" width="10.7109375" style="24" customWidth="1"/>
    <col min="260" max="260" width="44.85546875" style="24" customWidth="1"/>
    <col min="261" max="267" width="8.85546875" style="24"/>
    <col min="268" max="268" width="2.85546875" style="24" customWidth="1"/>
    <col min="269" max="512" width="8.85546875" style="24"/>
    <col min="513" max="513" width="36.5703125" style="24" customWidth="1"/>
    <col min="514" max="514" width="69.140625" style="24" customWidth="1"/>
    <col min="515" max="515" width="10.7109375" style="24" customWidth="1"/>
    <col min="516" max="516" width="44.85546875" style="24" customWidth="1"/>
    <col min="517" max="523" width="8.85546875" style="24"/>
    <col min="524" max="524" width="2.85546875" style="24" customWidth="1"/>
    <col min="525" max="768" width="8.85546875" style="24"/>
    <col min="769" max="769" width="36.5703125" style="24" customWidth="1"/>
    <col min="770" max="770" width="69.140625" style="24" customWidth="1"/>
    <col min="771" max="771" width="10.7109375" style="24" customWidth="1"/>
    <col min="772" max="772" width="44.85546875" style="24" customWidth="1"/>
    <col min="773" max="779" width="8.85546875" style="24"/>
    <col min="780" max="780" width="2.85546875" style="24" customWidth="1"/>
    <col min="781" max="1024" width="8.85546875" style="24"/>
    <col min="1025" max="1025" width="36.5703125" style="24" customWidth="1"/>
    <col min="1026" max="1026" width="69.140625" style="24" customWidth="1"/>
    <col min="1027" max="1027" width="10.7109375" style="24" customWidth="1"/>
    <col min="1028" max="1028" width="44.85546875" style="24" customWidth="1"/>
    <col min="1029" max="1035" width="8.85546875" style="24"/>
    <col min="1036" max="1036" width="2.85546875" style="24" customWidth="1"/>
    <col min="1037" max="1280" width="8.85546875" style="24"/>
    <col min="1281" max="1281" width="36.5703125" style="24" customWidth="1"/>
    <col min="1282" max="1282" width="69.140625" style="24" customWidth="1"/>
    <col min="1283" max="1283" width="10.7109375" style="24" customWidth="1"/>
    <col min="1284" max="1284" width="44.85546875" style="24" customWidth="1"/>
    <col min="1285" max="1291" width="8.85546875" style="24"/>
    <col min="1292" max="1292" width="2.85546875" style="24" customWidth="1"/>
    <col min="1293" max="1536" width="8.85546875" style="24"/>
    <col min="1537" max="1537" width="36.5703125" style="24" customWidth="1"/>
    <col min="1538" max="1538" width="69.140625" style="24" customWidth="1"/>
    <col min="1539" max="1539" width="10.7109375" style="24" customWidth="1"/>
    <col min="1540" max="1540" width="44.85546875" style="24" customWidth="1"/>
    <col min="1541" max="1547" width="8.85546875" style="24"/>
    <col min="1548" max="1548" width="2.85546875" style="24" customWidth="1"/>
    <col min="1549" max="1792" width="8.85546875" style="24"/>
    <col min="1793" max="1793" width="36.5703125" style="24" customWidth="1"/>
    <col min="1794" max="1794" width="69.140625" style="24" customWidth="1"/>
    <col min="1795" max="1795" width="10.7109375" style="24" customWidth="1"/>
    <col min="1796" max="1796" width="44.85546875" style="24" customWidth="1"/>
    <col min="1797" max="1803" width="8.85546875" style="24"/>
    <col min="1804" max="1804" width="2.85546875" style="24" customWidth="1"/>
    <col min="1805" max="2048" width="8.85546875" style="24"/>
    <col min="2049" max="2049" width="36.5703125" style="24" customWidth="1"/>
    <col min="2050" max="2050" width="69.140625" style="24" customWidth="1"/>
    <col min="2051" max="2051" width="10.7109375" style="24" customWidth="1"/>
    <col min="2052" max="2052" width="44.85546875" style="24" customWidth="1"/>
    <col min="2053" max="2059" width="8.85546875" style="24"/>
    <col min="2060" max="2060" width="2.85546875" style="24" customWidth="1"/>
    <col min="2061" max="2304" width="8.85546875" style="24"/>
    <col min="2305" max="2305" width="36.5703125" style="24" customWidth="1"/>
    <col min="2306" max="2306" width="69.140625" style="24" customWidth="1"/>
    <col min="2307" max="2307" width="10.7109375" style="24" customWidth="1"/>
    <col min="2308" max="2308" width="44.85546875" style="24" customWidth="1"/>
    <col min="2309" max="2315" width="8.85546875" style="24"/>
    <col min="2316" max="2316" width="2.85546875" style="24" customWidth="1"/>
    <col min="2317" max="2560" width="8.85546875" style="24"/>
    <col min="2561" max="2561" width="36.5703125" style="24" customWidth="1"/>
    <col min="2562" max="2562" width="69.140625" style="24" customWidth="1"/>
    <col min="2563" max="2563" width="10.7109375" style="24" customWidth="1"/>
    <col min="2564" max="2564" width="44.85546875" style="24" customWidth="1"/>
    <col min="2565" max="2571" width="8.85546875" style="24"/>
    <col min="2572" max="2572" width="2.85546875" style="24" customWidth="1"/>
    <col min="2573" max="2816" width="8.85546875" style="24"/>
    <col min="2817" max="2817" width="36.5703125" style="24" customWidth="1"/>
    <col min="2818" max="2818" width="69.140625" style="24" customWidth="1"/>
    <col min="2819" max="2819" width="10.7109375" style="24" customWidth="1"/>
    <col min="2820" max="2820" width="44.85546875" style="24" customWidth="1"/>
    <col min="2821" max="2827" width="8.85546875" style="24"/>
    <col min="2828" max="2828" width="2.85546875" style="24" customWidth="1"/>
    <col min="2829" max="3072" width="8.85546875" style="24"/>
    <col min="3073" max="3073" width="36.5703125" style="24" customWidth="1"/>
    <col min="3074" max="3074" width="69.140625" style="24" customWidth="1"/>
    <col min="3075" max="3075" width="10.7109375" style="24" customWidth="1"/>
    <col min="3076" max="3076" width="44.85546875" style="24" customWidth="1"/>
    <col min="3077" max="3083" width="8.85546875" style="24"/>
    <col min="3084" max="3084" width="2.85546875" style="24" customWidth="1"/>
    <col min="3085" max="3328" width="8.85546875" style="24"/>
    <col min="3329" max="3329" width="36.5703125" style="24" customWidth="1"/>
    <col min="3330" max="3330" width="69.140625" style="24" customWidth="1"/>
    <col min="3331" max="3331" width="10.7109375" style="24" customWidth="1"/>
    <col min="3332" max="3332" width="44.85546875" style="24" customWidth="1"/>
    <col min="3333" max="3339" width="8.85546875" style="24"/>
    <col min="3340" max="3340" width="2.85546875" style="24" customWidth="1"/>
    <col min="3341" max="3584" width="8.85546875" style="24"/>
    <col min="3585" max="3585" width="36.5703125" style="24" customWidth="1"/>
    <col min="3586" max="3586" width="69.140625" style="24" customWidth="1"/>
    <col min="3587" max="3587" width="10.7109375" style="24" customWidth="1"/>
    <col min="3588" max="3588" width="44.85546875" style="24" customWidth="1"/>
    <col min="3589" max="3595" width="8.85546875" style="24"/>
    <col min="3596" max="3596" width="2.85546875" style="24" customWidth="1"/>
    <col min="3597" max="3840" width="8.85546875" style="24"/>
    <col min="3841" max="3841" width="36.5703125" style="24" customWidth="1"/>
    <col min="3842" max="3842" width="69.140625" style="24" customWidth="1"/>
    <col min="3843" max="3843" width="10.7109375" style="24" customWidth="1"/>
    <col min="3844" max="3844" width="44.85546875" style="24" customWidth="1"/>
    <col min="3845" max="3851" width="8.85546875" style="24"/>
    <col min="3852" max="3852" width="2.85546875" style="24" customWidth="1"/>
    <col min="3853" max="4096" width="8.85546875" style="24"/>
    <col min="4097" max="4097" width="36.5703125" style="24" customWidth="1"/>
    <col min="4098" max="4098" width="69.140625" style="24" customWidth="1"/>
    <col min="4099" max="4099" width="10.7109375" style="24" customWidth="1"/>
    <col min="4100" max="4100" width="44.85546875" style="24" customWidth="1"/>
    <col min="4101" max="4107" width="8.85546875" style="24"/>
    <col min="4108" max="4108" width="2.85546875" style="24" customWidth="1"/>
    <col min="4109" max="4352" width="8.85546875" style="24"/>
    <col min="4353" max="4353" width="36.5703125" style="24" customWidth="1"/>
    <col min="4354" max="4354" width="69.140625" style="24" customWidth="1"/>
    <col min="4355" max="4355" width="10.7109375" style="24" customWidth="1"/>
    <col min="4356" max="4356" width="44.85546875" style="24" customWidth="1"/>
    <col min="4357" max="4363" width="8.85546875" style="24"/>
    <col min="4364" max="4364" width="2.85546875" style="24" customWidth="1"/>
    <col min="4365" max="4608" width="8.85546875" style="24"/>
    <col min="4609" max="4609" width="36.5703125" style="24" customWidth="1"/>
    <col min="4610" max="4610" width="69.140625" style="24" customWidth="1"/>
    <col min="4611" max="4611" width="10.7109375" style="24" customWidth="1"/>
    <col min="4612" max="4612" width="44.85546875" style="24" customWidth="1"/>
    <col min="4613" max="4619" width="8.85546875" style="24"/>
    <col min="4620" max="4620" width="2.85546875" style="24" customWidth="1"/>
    <col min="4621" max="4864" width="8.85546875" style="24"/>
    <col min="4865" max="4865" width="36.5703125" style="24" customWidth="1"/>
    <col min="4866" max="4866" width="69.140625" style="24" customWidth="1"/>
    <col min="4867" max="4867" width="10.7109375" style="24" customWidth="1"/>
    <col min="4868" max="4868" width="44.85546875" style="24" customWidth="1"/>
    <col min="4869" max="4875" width="8.85546875" style="24"/>
    <col min="4876" max="4876" width="2.85546875" style="24" customWidth="1"/>
    <col min="4877" max="5120" width="8.85546875" style="24"/>
    <col min="5121" max="5121" width="36.5703125" style="24" customWidth="1"/>
    <col min="5122" max="5122" width="69.140625" style="24" customWidth="1"/>
    <col min="5123" max="5123" width="10.7109375" style="24" customWidth="1"/>
    <col min="5124" max="5124" width="44.85546875" style="24" customWidth="1"/>
    <col min="5125" max="5131" width="8.85546875" style="24"/>
    <col min="5132" max="5132" width="2.85546875" style="24" customWidth="1"/>
    <col min="5133" max="5376" width="8.85546875" style="24"/>
    <col min="5377" max="5377" width="36.5703125" style="24" customWidth="1"/>
    <col min="5378" max="5378" width="69.140625" style="24" customWidth="1"/>
    <col min="5379" max="5379" width="10.7109375" style="24" customWidth="1"/>
    <col min="5380" max="5380" width="44.85546875" style="24" customWidth="1"/>
    <col min="5381" max="5387" width="8.85546875" style="24"/>
    <col min="5388" max="5388" width="2.85546875" style="24" customWidth="1"/>
    <col min="5389" max="5632" width="8.85546875" style="24"/>
    <col min="5633" max="5633" width="36.5703125" style="24" customWidth="1"/>
    <col min="5634" max="5634" width="69.140625" style="24" customWidth="1"/>
    <col min="5635" max="5635" width="10.7109375" style="24" customWidth="1"/>
    <col min="5636" max="5636" width="44.85546875" style="24" customWidth="1"/>
    <col min="5637" max="5643" width="8.85546875" style="24"/>
    <col min="5644" max="5644" width="2.85546875" style="24" customWidth="1"/>
    <col min="5645" max="5888" width="8.85546875" style="24"/>
    <col min="5889" max="5889" width="36.5703125" style="24" customWidth="1"/>
    <col min="5890" max="5890" width="69.140625" style="24" customWidth="1"/>
    <col min="5891" max="5891" width="10.7109375" style="24" customWidth="1"/>
    <col min="5892" max="5892" width="44.85546875" style="24" customWidth="1"/>
    <col min="5893" max="5899" width="8.85546875" style="24"/>
    <col min="5900" max="5900" width="2.85546875" style="24" customWidth="1"/>
    <col min="5901" max="6144" width="8.85546875" style="24"/>
    <col min="6145" max="6145" width="36.5703125" style="24" customWidth="1"/>
    <col min="6146" max="6146" width="69.140625" style="24" customWidth="1"/>
    <col min="6147" max="6147" width="10.7109375" style="24" customWidth="1"/>
    <col min="6148" max="6148" width="44.85546875" style="24" customWidth="1"/>
    <col min="6149" max="6155" width="8.85546875" style="24"/>
    <col min="6156" max="6156" width="2.85546875" style="24" customWidth="1"/>
    <col min="6157" max="6400" width="8.85546875" style="24"/>
    <col min="6401" max="6401" width="36.5703125" style="24" customWidth="1"/>
    <col min="6402" max="6402" width="69.140625" style="24" customWidth="1"/>
    <col min="6403" max="6403" width="10.7109375" style="24" customWidth="1"/>
    <col min="6404" max="6404" width="44.85546875" style="24" customWidth="1"/>
    <col min="6405" max="6411" width="8.85546875" style="24"/>
    <col min="6412" max="6412" width="2.85546875" style="24" customWidth="1"/>
    <col min="6413" max="6656" width="8.85546875" style="24"/>
    <col min="6657" max="6657" width="36.5703125" style="24" customWidth="1"/>
    <col min="6658" max="6658" width="69.140625" style="24" customWidth="1"/>
    <col min="6659" max="6659" width="10.7109375" style="24" customWidth="1"/>
    <col min="6660" max="6660" width="44.85546875" style="24" customWidth="1"/>
    <col min="6661" max="6667" width="8.85546875" style="24"/>
    <col min="6668" max="6668" width="2.85546875" style="24" customWidth="1"/>
    <col min="6669" max="6912" width="8.85546875" style="24"/>
    <col min="6913" max="6913" width="36.5703125" style="24" customWidth="1"/>
    <col min="6914" max="6914" width="69.140625" style="24" customWidth="1"/>
    <col min="6915" max="6915" width="10.7109375" style="24" customWidth="1"/>
    <col min="6916" max="6916" width="44.85546875" style="24" customWidth="1"/>
    <col min="6917" max="6923" width="8.85546875" style="24"/>
    <col min="6924" max="6924" width="2.85546875" style="24" customWidth="1"/>
    <col min="6925" max="7168" width="8.85546875" style="24"/>
    <col min="7169" max="7169" width="36.5703125" style="24" customWidth="1"/>
    <col min="7170" max="7170" width="69.140625" style="24" customWidth="1"/>
    <col min="7171" max="7171" width="10.7109375" style="24" customWidth="1"/>
    <col min="7172" max="7172" width="44.85546875" style="24" customWidth="1"/>
    <col min="7173" max="7179" width="8.85546875" style="24"/>
    <col min="7180" max="7180" width="2.85546875" style="24" customWidth="1"/>
    <col min="7181" max="7424" width="8.85546875" style="24"/>
    <col min="7425" max="7425" width="36.5703125" style="24" customWidth="1"/>
    <col min="7426" max="7426" width="69.140625" style="24" customWidth="1"/>
    <col min="7427" max="7427" width="10.7109375" style="24" customWidth="1"/>
    <col min="7428" max="7428" width="44.85546875" style="24" customWidth="1"/>
    <col min="7429" max="7435" width="8.85546875" style="24"/>
    <col min="7436" max="7436" width="2.85546875" style="24" customWidth="1"/>
    <col min="7437" max="7680" width="8.85546875" style="24"/>
    <col min="7681" max="7681" width="36.5703125" style="24" customWidth="1"/>
    <col min="7682" max="7682" width="69.140625" style="24" customWidth="1"/>
    <col min="7683" max="7683" width="10.7109375" style="24" customWidth="1"/>
    <col min="7684" max="7684" width="44.85546875" style="24" customWidth="1"/>
    <col min="7685" max="7691" width="8.85546875" style="24"/>
    <col min="7692" max="7692" width="2.85546875" style="24" customWidth="1"/>
    <col min="7693" max="7936" width="8.85546875" style="24"/>
    <col min="7937" max="7937" width="36.5703125" style="24" customWidth="1"/>
    <col min="7938" max="7938" width="69.140625" style="24" customWidth="1"/>
    <col min="7939" max="7939" width="10.7109375" style="24" customWidth="1"/>
    <col min="7940" max="7940" width="44.85546875" style="24" customWidth="1"/>
    <col min="7941" max="7947" width="8.85546875" style="24"/>
    <col min="7948" max="7948" width="2.85546875" style="24" customWidth="1"/>
    <col min="7949" max="8192" width="8.85546875" style="24"/>
    <col min="8193" max="8193" width="36.5703125" style="24" customWidth="1"/>
    <col min="8194" max="8194" width="69.140625" style="24" customWidth="1"/>
    <col min="8195" max="8195" width="10.7109375" style="24" customWidth="1"/>
    <col min="8196" max="8196" width="44.85546875" style="24" customWidth="1"/>
    <col min="8197" max="8203" width="8.85546875" style="24"/>
    <col min="8204" max="8204" width="2.85546875" style="24" customWidth="1"/>
    <col min="8205" max="8448" width="8.85546875" style="24"/>
    <col min="8449" max="8449" width="36.5703125" style="24" customWidth="1"/>
    <col min="8450" max="8450" width="69.140625" style="24" customWidth="1"/>
    <col min="8451" max="8451" width="10.7109375" style="24" customWidth="1"/>
    <col min="8452" max="8452" width="44.85546875" style="24" customWidth="1"/>
    <col min="8453" max="8459" width="8.85546875" style="24"/>
    <col min="8460" max="8460" width="2.85546875" style="24" customWidth="1"/>
    <col min="8461" max="8704" width="8.85546875" style="24"/>
    <col min="8705" max="8705" width="36.5703125" style="24" customWidth="1"/>
    <col min="8706" max="8706" width="69.140625" style="24" customWidth="1"/>
    <col min="8707" max="8707" width="10.7109375" style="24" customWidth="1"/>
    <col min="8708" max="8708" width="44.85546875" style="24" customWidth="1"/>
    <col min="8709" max="8715" width="8.85546875" style="24"/>
    <col min="8716" max="8716" width="2.85546875" style="24" customWidth="1"/>
    <col min="8717" max="8960" width="8.85546875" style="24"/>
    <col min="8961" max="8961" width="36.5703125" style="24" customWidth="1"/>
    <col min="8962" max="8962" width="69.140625" style="24" customWidth="1"/>
    <col min="8963" max="8963" width="10.7109375" style="24" customWidth="1"/>
    <col min="8964" max="8964" width="44.85546875" style="24" customWidth="1"/>
    <col min="8965" max="8971" width="8.85546875" style="24"/>
    <col min="8972" max="8972" width="2.85546875" style="24" customWidth="1"/>
    <col min="8973" max="9216" width="8.85546875" style="24"/>
    <col min="9217" max="9217" width="36.5703125" style="24" customWidth="1"/>
    <col min="9218" max="9218" width="69.140625" style="24" customWidth="1"/>
    <col min="9219" max="9219" width="10.7109375" style="24" customWidth="1"/>
    <col min="9220" max="9220" width="44.85546875" style="24" customWidth="1"/>
    <col min="9221" max="9227" width="8.85546875" style="24"/>
    <col min="9228" max="9228" width="2.85546875" style="24" customWidth="1"/>
    <col min="9229" max="9472" width="8.85546875" style="24"/>
    <col min="9473" max="9473" width="36.5703125" style="24" customWidth="1"/>
    <col min="9474" max="9474" width="69.140625" style="24" customWidth="1"/>
    <col min="9475" max="9475" width="10.7109375" style="24" customWidth="1"/>
    <col min="9476" max="9476" width="44.85546875" style="24" customWidth="1"/>
    <col min="9477" max="9483" width="8.85546875" style="24"/>
    <col min="9484" max="9484" width="2.85546875" style="24" customWidth="1"/>
    <col min="9485" max="9728" width="8.85546875" style="24"/>
    <col min="9729" max="9729" width="36.5703125" style="24" customWidth="1"/>
    <col min="9730" max="9730" width="69.140625" style="24" customWidth="1"/>
    <col min="9731" max="9731" width="10.7109375" style="24" customWidth="1"/>
    <col min="9732" max="9732" width="44.85546875" style="24" customWidth="1"/>
    <col min="9733" max="9739" width="8.85546875" style="24"/>
    <col min="9740" max="9740" width="2.85546875" style="24" customWidth="1"/>
    <col min="9741" max="9984" width="8.85546875" style="24"/>
    <col min="9985" max="9985" width="36.5703125" style="24" customWidth="1"/>
    <col min="9986" max="9986" width="69.140625" style="24" customWidth="1"/>
    <col min="9987" max="9987" width="10.7109375" style="24" customWidth="1"/>
    <col min="9988" max="9988" width="44.85546875" style="24" customWidth="1"/>
    <col min="9989" max="9995" width="8.85546875" style="24"/>
    <col min="9996" max="9996" width="2.85546875" style="24" customWidth="1"/>
    <col min="9997" max="10240" width="8.85546875" style="24"/>
    <col min="10241" max="10241" width="36.5703125" style="24" customWidth="1"/>
    <col min="10242" max="10242" width="69.140625" style="24" customWidth="1"/>
    <col min="10243" max="10243" width="10.7109375" style="24" customWidth="1"/>
    <col min="10244" max="10244" width="44.85546875" style="24" customWidth="1"/>
    <col min="10245" max="10251" width="8.85546875" style="24"/>
    <col min="10252" max="10252" width="2.85546875" style="24" customWidth="1"/>
    <col min="10253" max="10496" width="8.85546875" style="24"/>
    <col min="10497" max="10497" width="36.5703125" style="24" customWidth="1"/>
    <col min="10498" max="10498" width="69.140625" style="24" customWidth="1"/>
    <col min="10499" max="10499" width="10.7109375" style="24" customWidth="1"/>
    <col min="10500" max="10500" width="44.85546875" style="24" customWidth="1"/>
    <col min="10501" max="10507" width="8.85546875" style="24"/>
    <col min="10508" max="10508" width="2.85546875" style="24" customWidth="1"/>
    <col min="10509" max="10752" width="8.85546875" style="24"/>
    <col min="10753" max="10753" width="36.5703125" style="24" customWidth="1"/>
    <col min="10754" max="10754" width="69.140625" style="24" customWidth="1"/>
    <col min="10755" max="10755" width="10.7109375" style="24" customWidth="1"/>
    <col min="10756" max="10756" width="44.85546875" style="24" customWidth="1"/>
    <col min="10757" max="10763" width="8.85546875" style="24"/>
    <col min="10764" max="10764" width="2.85546875" style="24" customWidth="1"/>
    <col min="10765" max="11008" width="8.85546875" style="24"/>
    <col min="11009" max="11009" width="36.5703125" style="24" customWidth="1"/>
    <col min="11010" max="11010" width="69.140625" style="24" customWidth="1"/>
    <col min="11011" max="11011" width="10.7109375" style="24" customWidth="1"/>
    <col min="11012" max="11012" width="44.85546875" style="24" customWidth="1"/>
    <col min="11013" max="11019" width="8.85546875" style="24"/>
    <col min="11020" max="11020" width="2.85546875" style="24" customWidth="1"/>
    <col min="11021" max="11264" width="8.85546875" style="24"/>
    <col min="11265" max="11265" width="36.5703125" style="24" customWidth="1"/>
    <col min="11266" max="11266" width="69.140625" style="24" customWidth="1"/>
    <col min="11267" max="11267" width="10.7109375" style="24" customWidth="1"/>
    <col min="11268" max="11268" width="44.85546875" style="24" customWidth="1"/>
    <col min="11269" max="11275" width="8.85546875" style="24"/>
    <col min="11276" max="11276" width="2.85546875" style="24" customWidth="1"/>
    <col min="11277" max="11520" width="8.85546875" style="24"/>
    <col min="11521" max="11521" width="36.5703125" style="24" customWidth="1"/>
    <col min="11522" max="11522" width="69.140625" style="24" customWidth="1"/>
    <col min="11523" max="11523" width="10.7109375" style="24" customWidth="1"/>
    <col min="11524" max="11524" width="44.85546875" style="24" customWidth="1"/>
    <col min="11525" max="11531" width="8.85546875" style="24"/>
    <col min="11532" max="11532" width="2.85546875" style="24" customWidth="1"/>
    <col min="11533" max="11776" width="8.85546875" style="24"/>
    <col min="11777" max="11777" width="36.5703125" style="24" customWidth="1"/>
    <col min="11778" max="11778" width="69.140625" style="24" customWidth="1"/>
    <col min="11779" max="11779" width="10.7109375" style="24" customWidth="1"/>
    <col min="11780" max="11780" width="44.85546875" style="24" customWidth="1"/>
    <col min="11781" max="11787" width="8.85546875" style="24"/>
    <col min="11788" max="11788" width="2.85546875" style="24" customWidth="1"/>
    <col min="11789" max="12032" width="8.85546875" style="24"/>
    <col min="12033" max="12033" width="36.5703125" style="24" customWidth="1"/>
    <col min="12034" max="12034" width="69.140625" style="24" customWidth="1"/>
    <col min="12035" max="12035" width="10.7109375" style="24" customWidth="1"/>
    <col min="12036" max="12036" width="44.85546875" style="24" customWidth="1"/>
    <col min="12037" max="12043" width="8.85546875" style="24"/>
    <col min="12044" max="12044" width="2.85546875" style="24" customWidth="1"/>
    <col min="12045" max="12288" width="8.85546875" style="24"/>
    <col min="12289" max="12289" width="36.5703125" style="24" customWidth="1"/>
    <col min="12290" max="12290" width="69.140625" style="24" customWidth="1"/>
    <col min="12291" max="12291" width="10.7109375" style="24" customWidth="1"/>
    <col min="12292" max="12292" width="44.85546875" style="24" customWidth="1"/>
    <col min="12293" max="12299" width="8.85546875" style="24"/>
    <col min="12300" max="12300" width="2.85546875" style="24" customWidth="1"/>
    <col min="12301" max="12544" width="8.85546875" style="24"/>
    <col min="12545" max="12545" width="36.5703125" style="24" customWidth="1"/>
    <col min="12546" max="12546" width="69.140625" style="24" customWidth="1"/>
    <col min="12547" max="12547" width="10.7109375" style="24" customWidth="1"/>
    <col min="12548" max="12548" width="44.85546875" style="24" customWidth="1"/>
    <col min="12549" max="12555" width="8.85546875" style="24"/>
    <col min="12556" max="12556" width="2.85546875" style="24" customWidth="1"/>
    <col min="12557" max="12800" width="8.85546875" style="24"/>
    <col min="12801" max="12801" width="36.5703125" style="24" customWidth="1"/>
    <col min="12802" max="12802" width="69.140625" style="24" customWidth="1"/>
    <col min="12803" max="12803" width="10.7109375" style="24" customWidth="1"/>
    <col min="12804" max="12804" width="44.85546875" style="24" customWidth="1"/>
    <col min="12805" max="12811" width="8.85546875" style="24"/>
    <col min="12812" max="12812" width="2.85546875" style="24" customWidth="1"/>
    <col min="12813" max="13056" width="8.85546875" style="24"/>
    <col min="13057" max="13057" width="36.5703125" style="24" customWidth="1"/>
    <col min="13058" max="13058" width="69.140625" style="24" customWidth="1"/>
    <col min="13059" max="13059" width="10.7109375" style="24" customWidth="1"/>
    <col min="13060" max="13060" width="44.85546875" style="24" customWidth="1"/>
    <col min="13061" max="13067" width="8.85546875" style="24"/>
    <col min="13068" max="13068" width="2.85546875" style="24" customWidth="1"/>
    <col min="13069" max="13312" width="8.85546875" style="24"/>
    <col min="13313" max="13313" width="36.5703125" style="24" customWidth="1"/>
    <col min="13314" max="13314" width="69.140625" style="24" customWidth="1"/>
    <col min="13315" max="13315" width="10.7109375" style="24" customWidth="1"/>
    <col min="13316" max="13316" width="44.85546875" style="24" customWidth="1"/>
    <col min="13317" max="13323" width="8.85546875" style="24"/>
    <col min="13324" max="13324" width="2.85546875" style="24" customWidth="1"/>
    <col min="13325" max="13568" width="8.85546875" style="24"/>
    <col min="13569" max="13569" width="36.5703125" style="24" customWidth="1"/>
    <col min="13570" max="13570" width="69.140625" style="24" customWidth="1"/>
    <col min="13571" max="13571" width="10.7109375" style="24" customWidth="1"/>
    <col min="13572" max="13572" width="44.85546875" style="24" customWidth="1"/>
    <col min="13573" max="13579" width="8.85546875" style="24"/>
    <col min="13580" max="13580" width="2.85546875" style="24" customWidth="1"/>
    <col min="13581" max="13824" width="8.85546875" style="24"/>
    <col min="13825" max="13825" width="36.5703125" style="24" customWidth="1"/>
    <col min="13826" max="13826" width="69.140625" style="24" customWidth="1"/>
    <col min="13827" max="13827" width="10.7109375" style="24" customWidth="1"/>
    <col min="13828" max="13828" width="44.85546875" style="24" customWidth="1"/>
    <col min="13829" max="13835" width="8.85546875" style="24"/>
    <col min="13836" max="13836" width="2.85546875" style="24" customWidth="1"/>
    <col min="13837" max="14080" width="8.85546875" style="24"/>
    <col min="14081" max="14081" width="36.5703125" style="24" customWidth="1"/>
    <col min="14082" max="14082" width="69.140625" style="24" customWidth="1"/>
    <col min="14083" max="14083" width="10.7109375" style="24" customWidth="1"/>
    <col min="14084" max="14084" width="44.85546875" style="24" customWidth="1"/>
    <col min="14085" max="14091" width="8.85546875" style="24"/>
    <col min="14092" max="14092" width="2.85546875" style="24" customWidth="1"/>
    <col min="14093" max="14336" width="8.85546875" style="24"/>
    <col min="14337" max="14337" width="36.5703125" style="24" customWidth="1"/>
    <col min="14338" max="14338" width="69.140625" style="24" customWidth="1"/>
    <col min="14339" max="14339" width="10.7109375" style="24" customWidth="1"/>
    <col min="14340" max="14340" width="44.85546875" style="24" customWidth="1"/>
    <col min="14341" max="14347" width="8.85546875" style="24"/>
    <col min="14348" max="14348" width="2.85546875" style="24" customWidth="1"/>
    <col min="14349" max="14592" width="8.85546875" style="24"/>
    <col min="14593" max="14593" width="36.5703125" style="24" customWidth="1"/>
    <col min="14594" max="14594" width="69.140625" style="24" customWidth="1"/>
    <col min="14595" max="14595" width="10.7109375" style="24" customWidth="1"/>
    <col min="14596" max="14596" width="44.85546875" style="24" customWidth="1"/>
    <col min="14597" max="14603" width="8.85546875" style="24"/>
    <col min="14604" max="14604" width="2.85546875" style="24" customWidth="1"/>
    <col min="14605" max="14848" width="8.85546875" style="24"/>
    <col min="14849" max="14849" width="36.5703125" style="24" customWidth="1"/>
    <col min="14850" max="14850" width="69.140625" style="24" customWidth="1"/>
    <col min="14851" max="14851" width="10.7109375" style="24" customWidth="1"/>
    <col min="14852" max="14852" width="44.85546875" style="24" customWidth="1"/>
    <col min="14853" max="14859" width="8.85546875" style="24"/>
    <col min="14860" max="14860" width="2.85546875" style="24" customWidth="1"/>
    <col min="14861" max="15104" width="8.85546875" style="24"/>
    <col min="15105" max="15105" width="36.5703125" style="24" customWidth="1"/>
    <col min="15106" max="15106" width="69.140625" style="24" customWidth="1"/>
    <col min="15107" max="15107" width="10.7109375" style="24" customWidth="1"/>
    <col min="15108" max="15108" width="44.85546875" style="24" customWidth="1"/>
    <col min="15109" max="15115" width="8.85546875" style="24"/>
    <col min="15116" max="15116" width="2.85546875" style="24" customWidth="1"/>
    <col min="15117" max="15360" width="8.85546875" style="24"/>
    <col min="15361" max="15361" width="36.5703125" style="24" customWidth="1"/>
    <col min="15362" max="15362" width="69.140625" style="24" customWidth="1"/>
    <col min="15363" max="15363" width="10.7109375" style="24" customWidth="1"/>
    <col min="15364" max="15364" width="44.85546875" style="24" customWidth="1"/>
    <col min="15365" max="15371" width="8.85546875" style="24"/>
    <col min="15372" max="15372" width="2.85546875" style="24" customWidth="1"/>
    <col min="15373" max="15616" width="8.85546875" style="24"/>
    <col min="15617" max="15617" width="36.5703125" style="24" customWidth="1"/>
    <col min="15618" max="15618" width="69.140625" style="24" customWidth="1"/>
    <col min="15619" max="15619" width="10.7109375" style="24" customWidth="1"/>
    <col min="15620" max="15620" width="44.85546875" style="24" customWidth="1"/>
    <col min="15621" max="15627" width="8.85546875" style="24"/>
    <col min="15628" max="15628" width="2.85546875" style="24" customWidth="1"/>
    <col min="15629" max="15872" width="8.85546875" style="24"/>
    <col min="15873" max="15873" width="36.5703125" style="24" customWidth="1"/>
    <col min="15874" max="15874" width="69.140625" style="24" customWidth="1"/>
    <col min="15875" max="15875" width="10.7109375" style="24" customWidth="1"/>
    <col min="15876" max="15876" width="44.85546875" style="24" customWidth="1"/>
    <col min="15877" max="15883" width="8.85546875" style="24"/>
    <col min="15884" max="15884" width="2.85546875" style="24" customWidth="1"/>
    <col min="15885" max="16128" width="8.85546875" style="24"/>
    <col min="16129" max="16129" width="36.5703125" style="24" customWidth="1"/>
    <col min="16130" max="16130" width="69.140625" style="24" customWidth="1"/>
    <col min="16131" max="16131" width="10.7109375" style="24" customWidth="1"/>
    <col min="16132" max="16132" width="44.85546875" style="24" customWidth="1"/>
    <col min="16133" max="16139" width="8.85546875" style="24"/>
    <col min="16140" max="16140" width="2.85546875" style="24" customWidth="1"/>
    <col min="16141" max="16384" width="8.85546875" style="24"/>
  </cols>
  <sheetData>
    <row r="1" spans="1:7" s="73" customFormat="1" ht="37.5" customHeight="1">
      <c r="A1" s="56" t="s">
        <v>84</v>
      </c>
    </row>
    <row r="2" spans="1:7" s="73" customFormat="1"/>
    <row r="3" spans="1:7" s="73" customFormat="1"/>
    <row r="4" spans="1:7" s="73" customFormat="1" ht="20.25">
      <c r="A4" s="75" t="s">
        <v>86</v>
      </c>
      <c r="B4" s="74">
        <v>2015</v>
      </c>
    </row>
    <row r="7" spans="1:7" ht="43.5" customHeight="1">
      <c r="A7" s="111" t="s">
        <v>2</v>
      </c>
      <c r="B7" s="111" t="s">
        <v>3</v>
      </c>
      <c r="C7" s="111" t="s">
        <v>4</v>
      </c>
      <c r="D7" s="111" t="s">
        <v>63</v>
      </c>
    </row>
    <row r="8" spans="1:7" ht="51" customHeight="1">
      <c r="A8" s="103" t="s">
        <v>64</v>
      </c>
      <c r="B8" s="97" t="s">
        <v>221</v>
      </c>
      <c r="C8" s="98">
        <v>0.1</v>
      </c>
      <c r="D8" s="100" t="s">
        <v>87</v>
      </c>
    </row>
    <row r="9" spans="1:7" ht="25.5" customHeight="1">
      <c r="A9" s="103" t="s">
        <v>99</v>
      </c>
      <c r="B9" s="99" t="s">
        <v>222</v>
      </c>
      <c r="C9" s="98">
        <v>0.4</v>
      </c>
      <c r="D9" s="100" t="s">
        <v>88</v>
      </c>
    </row>
    <row r="10" spans="1:7" ht="25.5" customHeight="1">
      <c r="A10" s="101" t="s">
        <v>65</v>
      </c>
      <c r="B10" s="99" t="s">
        <v>66</v>
      </c>
      <c r="C10" s="98">
        <v>0.5</v>
      </c>
      <c r="D10" s="100" t="s">
        <v>89</v>
      </c>
    </row>
    <row r="12" spans="1:7" ht="18">
      <c r="B12" s="57" t="s">
        <v>4</v>
      </c>
      <c r="C12" s="58">
        <f>SUM(C8,C9,C10)</f>
        <v>1</v>
      </c>
    </row>
    <row r="14" spans="1:7" s="1" customFormat="1" ht="18">
      <c r="A14" s="196" t="s">
        <v>103</v>
      </c>
      <c r="B14" s="196"/>
      <c r="C14" s="196"/>
      <c r="D14" s="196"/>
      <c r="E14" s="26"/>
      <c r="F14" s="26"/>
      <c r="G14" s="26"/>
    </row>
    <row r="15" spans="1:7" s="1" customFormat="1">
      <c r="D15" s="15"/>
      <c r="E15" s="15"/>
      <c r="F15" s="16"/>
      <c r="G15" s="16"/>
    </row>
    <row r="16" spans="1:7" s="1" customFormat="1">
      <c r="D16" s="15"/>
      <c r="E16" s="15"/>
      <c r="F16" s="16"/>
      <c r="G16" s="16"/>
    </row>
    <row r="17" spans="1:10" s="4" customFormat="1" ht="15">
      <c r="A17" s="112" t="s">
        <v>35</v>
      </c>
      <c r="B17" s="114" t="s">
        <v>104</v>
      </c>
      <c r="C17" s="67"/>
      <c r="D17" s="1"/>
      <c r="E17" s="1"/>
      <c r="F17" s="1"/>
      <c r="G17" s="1"/>
      <c r="H17" s="1"/>
      <c r="I17" s="1"/>
      <c r="J17" s="1"/>
    </row>
    <row r="18" spans="1:10" s="4" customFormat="1" ht="14.25">
      <c r="A18" s="113"/>
      <c r="B18" s="3"/>
      <c r="C18" s="1"/>
      <c r="D18" s="1"/>
      <c r="E18" s="1"/>
      <c r="F18" s="1"/>
      <c r="G18" s="1"/>
      <c r="H18" s="1"/>
      <c r="I18" s="1"/>
      <c r="J18" s="1"/>
    </row>
    <row r="19" spans="1:10" s="4" customFormat="1" ht="15">
      <c r="A19" s="112" t="s">
        <v>36</v>
      </c>
      <c r="B19" s="114" t="s">
        <v>104</v>
      </c>
      <c r="C19" s="67"/>
      <c r="D19" s="1"/>
      <c r="E19" s="1"/>
      <c r="F19" s="1"/>
      <c r="G19" s="1"/>
      <c r="H19" s="1"/>
      <c r="I19" s="1"/>
      <c r="J19" s="1"/>
    </row>
    <row r="20" spans="1:10" s="4" customFormat="1" ht="15.75">
      <c r="A20" s="108"/>
      <c r="B20" s="64"/>
      <c r="C20"/>
      <c r="D20"/>
      <c r="E20"/>
      <c r="F20"/>
      <c r="G20"/>
      <c r="H20"/>
      <c r="I20"/>
      <c r="J20" s="1"/>
    </row>
    <row r="21" spans="1:10" s="4" customFormat="1" ht="15">
      <c r="A21" s="109"/>
      <c r="B21"/>
      <c r="C21"/>
      <c r="D21"/>
      <c r="E21"/>
      <c r="F21"/>
      <c r="G21"/>
      <c r="H21"/>
      <c r="I21"/>
      <c r="J21" s="5"/>
    </row>
    <row r="22" spans="1:10" s="4" customFormat="1" ht="15">
      <c r="A22" s="115" t="s">
        <v>106</v>
      </c>
      <c r="B22" s="114" t="s">
        <v>104</v>
      </c>
      <c r="C22"/>
      <c r="D22"/>
      <c r="E22"/>
      <c r="F22"/>
      <c r="G22"/>
      <c r="H22"/>
      <c r="I22"/>
      <c r="J22" s="5"/>
    </row>
    <row r="23" spans="1:10" s="4" customFormat="1">
      <c r="A23" s="116"/>
      <c r="B23"/>
      <c r="C23"/>
      <c r="D23"/>
      <c r="E23"/>
      <c r="F23"/>
      <c r="G23"/>
      <c r="H23"/>
      <c r="I23"/>
      <c r="J23" s="5"/>
    </row>
    <row r="24" spans="1:10" s="4" customFormat="1" ht="15">
      <c r="A24" s="115" t="s">
        <v>105</v>
      </c>
      <c r="B24" s="114" t="s">
        <v>104</v>
      </c>
      <c r="C24"/>
      <c r="D24"/>
      <c r="E24"/>
      <c r="F24"/>
      <c r="G24"/>
      <c r="H24"/>
      <c r="I24"/>
      <c r="J24" s="5"/>
    </row>
    <row r="25" spans="1:10" s="25" customFormat="1"/>
    <row r="26" spans="1:10" s="25" customFormat="1"/>
    <row r="27" spans="1:10" s="25" customFormat="1"/>
    <row r="28" spans="1:10" s="25" customFormat="1"/>
    <row r="29" spans="1:10" s="25" customFormat="1"/>
    <row r="30" spans="1:10" s="25" customFormat="1"/>
    <row r="31" spans="1:10" s="25" customFormat="1"/>
    <row r="32" spans="1:10" s="25" customFormat="1"/>
    <row r="33" s="25" customFormat="1"/>
    <row r="34" s="25" customFormat="1"/>
    <row r="35" s="25" customFormat="1"/>
    <row r="36" s="25" customFormat="1"/>
    <row r="37" s="25" customFormat="1"/>
    <row r="38" s="25" customFormat="1"/>
    <row r="39" s="25" customFormat="1"/>
    <row r="40" s="25" customFormat="1"/>
    <row r="41" s="25" customFormat="1"/>
    <row r="42" s="25" customFormat="1"/>
    <row r="43" s="25" customFormat="1"/>
    <row r="44" s="25" customFormat="1"/>
    <row r="45" s="25" customFormat="1"/>
    <row r="46" s="25" customFormat="1"/>
    <row r="47" s="25" customFormat="1"/>
    <row r="48" s="25" customFormat="1"/>
    <row r="49" s="25" customFormat="1"/>
    <row r="50" s="25" customFormat="1"/>
    <row r="51" s="25" customFormat="1"/>
    <row r="52" s="25" customFormat="1"/>
    <row r="53" s="25" customFormat="1"/>
    <row r="54" s="25" customFormat="1"/>
    <row r="55" s="25" customFormat="1"/>
    <row r="56" s="25" customFormat="1"/>
    <row r="57" s="25" customFormat="1"/>
    <row r="58" s="25" customFormat="1"/>
    <row r="59" s="25" customFormat="1"/>
    <row r="60" s="25" customFormat="1"/>
    <row r="61" s="25" customFormat="1"/>
    <row r="62" s="25" customFormat="1"/>
    <row r="63" s="25" customFormat="1"/>
    <row r="64" s="25" customFormat="1"/>
    <row r="65" s="25" customFormat="1"/>
    <row r="66" s="25" customFormat="1"/>
    <row r="67" s="25" customFormat="1"/>
    <row r="68" s="25" customFormat="1"/>
    <row r="69" s="25" customFormat="1"/>
    <row r="70" s="25" customFormat="1"/>
    <row r="71" s="25" customFormat="1"/>
    <row r="72" s="25" customFormat="1"/>
    <row r="73" s="25" customFormat="1"/>
    <row r="74" s="25" customFormat="1"/>
    <row r="75" s="25" customFormat="1"/>
    <row r="76" s="25" customFormat="1"/>
    <row r="77" s="25" customFormat="1"/>
    <row r="78" s="25" customFormat="1"/>
    <row r="79" s="25" customFormat="1"/>
    <row r="80" s="25" customFormat="1"/>
    <row r="81" s="25" customFormat="1"/>
    <row r="82" s="25" customFormat="1"/>
    <row r="83" s="25" customFormat="1"/>
    <row r="84" s="25" customFormat="1"/>
    <row r="85" s="25" customFormat="1"/>
    <row r="86" s="25" customFormat="1"/>
    <row r="87" s="25" customFormat="1"/>
    <row r="88" s="25" customFormat="1"/>
    <row r="89" s="25" customFormat="1"/>
    <row r="90" s="25" customFormat="1"/>
    <row r="91" s="25" customFormat="1"/>
    <row r="92" s="25" customFormat="1"/>
    <row r="93" s="25" customFormat="1"/>
    <row r="94" s="25" customFormat="1"/>
    <row r="95" s="25" customFormat="1"/>
    <row r="96" s="25" customFormat="1"/>
    <row r="97" s="25" customFormat="1"/>
    <row r="98" s="25" customFormat="1"/>
    <row r="99" s="25" customFormat="1"/>
    <row r="100" s="25" customFormat="1"/>
    <row r="101" s="25" customFormat="1"/>
    <row r="102" s="25" customFormat="1"/>
    <row r="103" s="25" customFormat="1"/>
    <row r="104" s="25" customFormat="1"/>
    <row r="105" s="25" customFormat="1"/>
    <row r="106" s="25" customFormat="1"/>
    <row r="107" s="25" customFormat="1"/>
    <row r="108" s="25" customFormat="1"/>
    <row r="109" s="25" customFormat="1"/>
    <row r="110" s="25" customFormat="1"/>
    <row r="111" s="25" customFormat="1"/>
    <row r="112" s="25" customFormat="1"/>
    <row r="113" s="25" customFormat="1"/>
    <row r="114" s="25" customFormat="1"/>
    <row r="115" s="25" customFormat="1"/>
    <row r="116" s="25" customFormat="1"/>
    <row r="117" s="25" customFormat="1"/>
    <row r="118" s="25" customFormat="1"/>
    <row r="119" s="25" customFormat="1"/>
    <row r="120" s="25" customFormat="1"/>
    <row r="121" s="25" customFormat="1"/>
    <row r="122" s="25" customFormat="1"/>
    <row r="123" s="25" customFormat="1"/>
    <row r="124" s="25" customFormat="1"/>
    <row r="125" s="25" customFormat="1"/>
    <row r="126" s="25" customFormat="1"/>
    <row r="127" s="25" customFormat="1"/>
    <row r="128" s="25" customFormat="1"/>
    <row r="129" s="25" customFormat="1"/>
    <row r="130" s="25" customFormat="1"/>
    <row r="131" s="25" customFormat="1"/>
    <row r="132" s="25" customFormat="1"/>
    <row r="133" s="25" customFormat="1"/>
    <row r="134" s="25" customFormat="1"/>
    <row r="135" s="25" customFormat="1"/>
    <row r="136" s="25" customFormat="1"/>
    <row r="137" s="25" customFormat="1"/>
    <row r="138" s="25" customFormat="1"/>
    <row r="139" s="25" customFormat="1"/>
    <row r="140" s="25" customFormat="1"/>
    <row r="141" s="25" customFormat="1"/>
    <row r="142" s="25" customFormat="1"/>
    <row r="143" s="25" customFormat="1"/>
    <row r="144" s="25" customFormat="1"/>
    <row r="145" s="25" customFormat="1"/>
    <row r="146" s="25" customFormat="1"/>
    <row r="147" s="25" customFormat="1"/>
    <row r="148" s="25" customFormat="1"/>
    <row r="149" s="25" customFormat="1"/>
    <row r="150" s="25" customFormat="1"/>
    <row r="151" s="25" customFormat="1"/>
    <row r="152" s="25" customFormat="1"/>
    <row r="153" s="25" customFormat="1"/>
    <row r="154" s="25" customFormat="1"/>
    <row r="155" s="25" customFormat="1"/>
    <row r="156" s="25" customFormat="1"/>
    <row r="157" s="25" customFormat="1"/>
    <row r="158" s="25" customFormat="1"/>
    <row r="159" s="25" customFormat="1"/>
    <row r="160" s="25" customFormat="1"/>
    <row r="161" s="25" customFormat="1"/>
    <row r="162" s="25" customFormat="1"/>
    <row r="163" s="25" customFormat="1"/>
    <row r="164" s="25" customFormat="1"/>
    <row r="165" s="25" customFormat="1"/>
    <row r="166" s="25" customFormat="1"/>
    <row r="167" s="25" customFormat="1"/>
    <row r="168" s="25" customFormat="1"/>
    <row r="169" s="25" customFormat="1"/>
    <row r="170" s="25" customFormat="1"/>
    <row r="171" s="25" customFormat="1"/>
    <row r="172" s="25" customFormat="1"/>
    <row r="173" s="25" customFormat="1"/>
    <row r="174" s="25" customFormat="1"/>
    <row r="175" s="25" customFormat="1"/>
    <row r="176" s="25" customFormat="1"/>
    <row r="177" s="25" customFormat="1"/>
    <row r="178" s="25" customFormat="1"/>
    <row r="179" s="25" customFormat="1"/>
    <row r="180" s="25" customFormat="1"/>
    <row r="181" s="25" customFormat="1"/>
    <row r="182" s="25" customFormat="1"/>
    <row r="183" s="25" customFormat="1"/>
    <row r="184" s="25" customFormat="1"/>
    <row r="185" s="25" customFormat="1"/>
    <row r="186" s="25" customFormat="1"/>
    <row r="187" s="25" customFormat="1"/>
    <row r="188" s="25" customFormat="1"/>
    <row r="189" s="25" customFormat="1"/>
    <row r="190" s="25" customFormat="1"/>
    <row r="191" s="25" customFormat="1"/>
    <row r="192" s="25" customFormat="1"/>
    <row r="193" s="25" customFormat="1"/>
    <row r="194" s="25" customFormat="1"/>
    <row r="195" s="25" customFormat="1"/>
    <row r="196" s="25" customFormat="1"/>
    <row r="197" s="25" customFormat="1"/>
    <row r="198" s="25" customFormat="1"/>
    <row r="199" s="25" customFormat="1"/>
    <row r="200" s="25" customFormat="1"/>
    <row r="201" s="25" customFormat="1"/>
    <row r="202" s="25" customFormat="1"/>
    <row r="203" s="25" customFormat="1"/>
    <row r="204" s="25" customFormat="1"/>
    <row r="205" s="25" customFormat="1"/>
    <row r="206" s="25" customFormat="1"/>
    <row r="207" s="25" customFormat="1"/>
    <row r="208" s="25" customFormat="1"/>
    <row r="209" s="25" customFormat="1"/>
    <row r="210" s="25" customFormat="1"/>
    <row r="211" s="25" customFormat="1"/>
    <row r="212" s="25" customFormat="1"/>
    <row r="213" s="25" customFormat="1"/>
    <row r="214" s="25" customFormat="1"/>
    <row r="215" s="25" customFormat="1"/>
    <row r="216" s="25" customFormat="1"/>
    <row r="217" s="25" customFormat="1"/>
    <row r="218" s="25" customFormat="1"/>
    <row r="219" s="25" customFormat="1"/>
    <row r="220" s="25" customFormat="1"/>
    <row r="221" s="25" customFormat="1"/>
    <row r="222" s="25" customFormat="1"/>
    <row r="223" s="25" customFormat="1"/>
    <row r="224" s="25" customFormat="1"/>
    <row r="225" s="25" customFormat="1"/>
    <row r="226" s="25" customFormat="1"/>
    <row r="227" s="25" customFormat="1"/>
    <row r="228" s="25" customFormat="1"/>
    <row r="229" s="25" customFormat="1"/>
    <row r="230" s="25" customFormat="1"/>
    <row r="231" s="25" customFormat="1"/>
    <row r="232" s="25" customFormat="1"/>
    <row r="233" s="25" customFormat="1"/>
    <row r="234" s="25" customFormat="1"/>
    <row r="235" s="25" customFormat="1"/>
    <row r="236" s="25" customFormat="1"/>
    <row r="237" s="25" customFormat="1"/>
    <row r="238" s="25" customFormat="1"/>
    <row r="239" s="25" customFormat="1"/>
    <row r="240" s="25" customFormat="1"/>
    <row r="241" s="25" customFormat="1"/>
    <row r="242" s="25" customFormat="1"/>
    <row r="243" s="25" customFormat="1"/>
    <row r="244" s="25" customFormat="1"/>
    <row r="245" s="25" customFormat="1"/>
    <row r="246" s="25" customFormat="1"/>
    <row r="247" s="25" customFormat="1"/>
    <row r="248" s="25" customFormat="1"/>
    <row r="249" s="25" customFormat="1"/>
    <row r="250" s="25" customFormat="1"/>
    <row r="251" s="25" customFormat="1"/>
    <row r="252" s="25" customFormat="1"/>
    <row r="253" s="25" customFormat="1"/>
    <row r="254" s="25" customFormat="1"/>
    <row r="255" s="25" customFormat="1"/>
    <row r="256" s="25" customFormat="1"/>
    <row r="257" s="25" customFormat="1"/>
    <row r="258" s="25" customFormat="1"/>
    <row r="259" s="25" customFormat="1"/>
    <row r="260" s="25" customFormat="1"/>
    <row r="261" s="25" customFormat="1"/>
    <row r="262" s="25" customFormat="1"/>
    <row r="263" s="25" customFormat="1"/>
    <row r="264" s="25" customFormat="1"/>
    <row r="265" s="25" customFormat="1"/>
    <row r="266" s="25" customFormat="1"/>
    <row r="267" s="25" customFormat="1"/>
    <row r="268" s="25" customFormat="1"/>
    <row r="269" s="25" customFormat="1"/>
    <row r="270" s="25" customFormat="1"/>
    <row r="271" s="25" customFormat="1"/>
    <row r="272" s="25" customFormat="1"/>
    <row r="273" s="25" customFormat="1"/>
    <row r="274" s="25" customFormat="1"/>
    <row r="275" s="25" customFormat="1"/>
    <row r="276" s="25" customFormat="1"/>
    <row r="277" s="25" customFormat="1"/>
    <row r="278" s="25" customFormat="1"/>
    <row r="279" s="25" customFormat="1"/>
    <row r="280" s="25" customFormat="1"/>
    <row r="281" s="25" customFormat="1"/>
    <row r="282" s="25" customFormat="1"/>
    <row r="283" s="25" customFormat="1"/>
    <row r="284" s="25" customFormat="1"/>
    <row r="285" s="25" customFormat="1"/>
    <row r="286" s="25" customFormat="1"/>
    <row r="287" s="25" customFormat="1"/>
    <row r="288" s="25" customFormat="1"/>
    <row r="289" s="25" customFormat="1"/>
    <row r="290" s="25" customFormat="1"/>
    <row r="291" s="25" customFormat="1"/>
    <row r="292" s="25" customFormat="1"/>
    <row r="293" s="25" customFormat="1"/>
    <row r="294" s="25" customFormat="1"/>
    <row r="295" s="25" customFormat="1"/>
    <row r="296" s="25" customFormat="1"/>
    <row r="297" s="25" customFormat="1"/>
    <row r="298" s="25" customFormat="1"/>
    <row r="299" s="25" customFormat="1"/>
    <row r="300" s="25" customFormat="1"/>
    <row r="301" s="25" customFormat="1"/>
    <row r="302" s="25" customFormat="1"/>
    <row r="303" s="25" customFormat="1"/>
    <row r="304" s="25" customFormat="1"/>
    <row r="305" s="25" customFormat="1"/>
    <row r="306" s="25" customFormat="1"/>
    <row r="307" s="25" customFormat="1"/>
    <row r="308" s="25" customFormat="1"/>
    <row r="309" s="25" customFormat="1"/>
    <row r="310" s="25" customFormat="1"/>
    <row r="311" s="25" customFormat="1"/>
    <row r="312" s="25" customFormat="1"/>
    <row r="313" s="25" customFormat="1"/>
    <row r="314" s="25" customFormat="1"/>
    <row r="315" s="25" customFormat="1"/>
    <row r="316" s="25" customFormat="1"/>
    <row r="317" s="25" customFormat="1"/>
    <row r="318" s="25" customFormat="1"/>
    <row r="319" s="25" customFormat="1"/>
    <row r="320" s="25" customFormat="1"/>
    <row r="321" s="25" customFormat="1"/>
    <row r="322" s="25" customFormat="1"/>
    <row r="323" s="25" customFormat="1"/>
    <row r="324" s="25" customFormat="1"/>
    <row r="325" s="25" customFormat="1"/>
    <row r="326" s="25" customFormat="1"/>
    <row r="327" s="25" customFormat="1"/>
    <row r="328" s="25" customFormat="1"/>
    <row r="329" s="25" customFormat="1"/>
    <row r="330" s="25" customFormat="1"/>
    <row r="331" s="25" customFormat="1"/>
    <row r="332" s="25" customFormat="1"/>
    <row r="333" s="25" customFormat="1"/>
    <row r="334" s="25" customFormat="1"/>
    <row r="335" s="25" customFormat="1"/>
    <row r="336" s="25" customFormat="1"/>
    <row r="337" s="25" customFormat="1"/>
    <row r="338" s="25" customFormat="1"/>
    <row r="339" s="25" customFormat="1"/>
    <row r="340" s="25" customFormat="1"/>
    <row r="341" s="25" customFormat="1"/>
    <row r="342" s="25" customFormat="1"/>
    <row r="343" s="25" customFormat="1"/>
    <row r="344" s="25" customFormat="1"/>
    <row r="345" s="25" customFormat="1"/>
    <row r="346" s="25" customFormat="1"/>
    <row r="347" s="25" customFormat="1"/>
    <row r="348" s="25" customFormat="1"/>
    <row r="349" s="25" customFormat="1"/>
    <row r="350" s="25" customFormat="1"/>
    <row r="351" s="25" customFormat="1"/>
    <row r="352" s="25" customFormat="1"/>
    <row r="353" s="25" customFormat="1"/>
    <row r="354" s="25" customFormat="1"/>
    <row r="355" s="25" customFormat="1"/>
    <row r="356" s="25" customFormat="1"/>
    <row r="357" s="25" customFormat="1"/>
    <row r="358" s="25" customFormat="1"/>
    <row r="359" s="25" customFormat="1"/>
    <row r="360" s="25" customFormat="1"/>
    <row r="361" s="25" customFormat="1"/>
    <row r="362" s="25" customFormat="1"/>
    <row r="363" s="25" customFormat="1"/>
    <row r="364" s="25" customFormat="1"/>
    <row r="365" s="25" customFormat="1"/>
    <row r="366" s="25" customFormat="1"/>
    <row r="367" s="25" customFormat="1"/>
    <row r="368" s="25" customFormat="1"/>
    <row r="369" s="25" customFormat="1"/>
    <row r="370" s="25" customFormat="1"/>
    <row r="371" s="25" customFormat="1"/>
    <row r="372" s="25" customFormat="1"/>
    <row r="373" s="25" customFormat="1"/>
    <row r="374" s="25" customFormat="1"/>
    <row r="375" s="25" customFormat="1"/>
    <row r="376" s="25" customFormat="1"/>
    <row r="377" s="25" customFormat="1"/>
    <row r="378" s="25" customFormat="1"/>
    <row r="379" s="25" customFormat="1"/>
    <row r="380" s="25" customFormat="1"/>
    <row r="381" s="25" customFormat="1"/>
    <row r="382" s="25" customFormat="1"/>
    <row r="383" s="25" customFormat="1"/>
  </sheetData>
  <mergeCells count="1">
    <mergeCell ref="A14:D14"/>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pageSetUpPr fitToPage="1"/>
  </sheetPr>
  <dimension ref="A1:K417"/>
  <sheetViews>
    <sheetView showGridLines="0" tabSelected="1" topLeftCell="B21" zoomScaleNormal="100" zoomScaleSheetLayoutView="85" zoomScalePageLayoutView="55" workbookViewId="0">
      <selection activeCell="D35" sqref="D35"/>
    </sheetView>
  </sheetViews>
  <sheetFormatPr defaultColWidth="8.85546875" defaultRowHeight="12.75"/>
  <cols>
    <col min="1" max="1" width="62.5703125" style="1" customWidth="1"/>
    <col min="2" max="2" width="12.7109375" style="1" customWidth="1"/>
    <col min="3" max="3" width="47.140625" style="1" customWidth="1"/>
    <col min="4" max="4" width="21.85546875" style="1" customWidth="1"/>
    <col min="5" max="5" width="22.42578125" style="1" customWidth="1"/>
    <col min="6" max="6" width="25.5703125" style="1" customWidth="1"/>
    <col min="7" max="7" width="20.7109375" style="1" customWidth="1"/>
    <col min="8" max="11" width="8.85546875" style="1"/>
    <col min="12" max="12" width="2.85546875" style="1" customWidth="1"/>
    <col min="13" max="16384" width="8.85546875" style="1"/>
  </cols>
  <sheetData>
    <row r="1" spans="1:11" s="3" customFormat="1" ht="26.25">
      <c r="A1" s="60" t="s">
        <v>85</v>
      </c>
      <c r="B1" s="61"/>
    </row>
    <row r="2" spans="1:11">
      <c r="A2" s="27"/>
      <c r="B2" s="27"/>
    </row>
    <row r="3" spans="1:11">
      <c r="A3" s="27"/>
      <c r="B3" s="27"/>
    </row>
    <row r="4" spans="1:11" ht="20.25">
      <c r="A4" s="59" t="s">
        <v>86</v>
      </c>
      <c r="B4" s="71">
        <v>2015</v>
      </c>
    </row>
    <row r="6" spans="1:11" ht="18">
      <c r="A6" s="196" t="s">
        <v>67</v>
      </c>
      <c r="B6" s="196"/>
      <c r="C6" s="196"/>
      <c r="D6" s="196"/>
      <c r="E6" s="26"/>
      <c r="F6" s="26"/>
      <c r="G6" s="26"/>
    </row>
    <row r="8" spans="1:11" ht="46.5" customHeight="1">
      <c r="A8" s="199" t="s">
        <v>72</v>
      </c>
      <c r="B8" s="200"/>
      <c r="C8" s="200"/>
      <c r="D8" s="200"/>
      <c r="E8" s="200"/>
      <c r="F8" s="200"/>
      <c r="G8" s="200"/>
    </row>
    <row r="9" spans="1:11" ht="22.5" customHeight="1"/>
    <row r="10" spans="1:11" ht="20.25">
      <c r="A10" s="202" t="s">
        <v>96</v>
      </c>
      <c r="B10" s="202"/>
      <c r="C10" s="202"/>
      <c r="D10" s="202"/>
    </row>
    <row r="11" spans="1:11">
      <c r="D11" s="32" t="s">
        <v>80</v>
      </c>
      <c r="E11" s="203" t="s">
        <v>81</v>
      </c>
      <c r="F11" s="203"/>
      <c r="G11" s="203"/>
    </row>
    <row r="12" spans="1:11" ht="25.5">
      <c r="A12" s="46" t="s">
        <v>3</v>
      </c>
      <c r="B12" s="46" t="s">
        <v>57</v>
      </c>
      <c r="C12" s="47" t="s">
        <v>54</v>
      </c>
      <c r="D12" s="47" t="s">
        <v>55</v>
      </c>
      <c r="E12" s="37" t="s">
        <v>56</v>
      </c>
      <c r="F12" s="37" t="s">
        <v>78</v>
      </c>
      <c r="G12" s="37" t="s">
        <v>77</v>
      </c>
    </row>
    <row r="13" spans="1:11" ht="25.5">
      <c r="A13" s="63" t="s">
        <v>154</v>
      </c>
      <c r="B13" s="44">
        <v>0.7</v>
      </c>
      <c r="C13" s="45" t="s">
        <v>73</v>
      </c>
      <c r="D13" s="48">
        <v>1</v>
      </c>
      <c r="E13" s="49"/>
      <c r="F13" s="50"/>
      <c r="G13" s="51">
        <f>F13*B13</f>
        <v>0</v>
      </c>
      <c r="H13" s="27"/>
      <c r="I13" s="27"/>
      <c r="J13" s="27"/>
      <c r="K13" s="27"/>
    </row>
    <row r="14" spans="1:11">
      <c r="B14" s="19"/>
    </row>
    <row r="15" spans="1:11" ht="15.75" hidden="1">
      <c r="A15" s="23"/>
      <c r="B15" s="21"/>
      <c r="C15" s="22"/>
    </row>
    <row r="16" spans="1:11" ht="20.25" hidden="1">
      <c r="A16" s="206" t="s">
        <v>97</v>
      </c>
      <c r="B16" s="206"/>
      <c r="C16" s="206"/>
      <c r="D16" s="206"/>
    </row>
    <row r="17" spans="1:7" hidden="1">
      <c r="D17" s="28" t="s">
        <v>80</v>
      </c>
      <c r="E17" s="203" t="s">
        <v>81</v>
      </c>
      <c r="F17" s="203"/>
      <c r="G17" s="203"/>
    </row>
    <row r="18" spans="1:7" ht="25.5" hidden="1">
      <c r="A18" s="46" t="s">
        <v>3</v>
      </c>
      <c r="B18" s="46" t="s">
        <v>57</v>
      </c>
      <c r="C18" s="46" t="s">
        <v>54</v>
      </c>
      <c r="D18" s="47" t="s">
        <v>55</v>
      </c>
      <c r="E18" s="37" t="s">
        <v>56</v>
      </c>
      <c r="F18" s="37" t="s">
        <v>78</v>
      </c>
      <c r="G18" s="37" t="s">
        <v>77</v>
      </c>
    </row>
    <row r="19" spans="1:7" ht="25.5" hidden="1">
      <c r="A19" s="63" t="s">
        <v>76</v>
      </c>
      <c r="B19" s="44"/>
      <c r="C19" s="20" t="s">
        <v>74</v>
      </c>
      <c r="D19" s="52" t="s">
        <v>75</v>
      </c>
      <c r="E19" s="53" t="s">
        <v>79</v>
      </c>
      <c r="F19" s="50"/>
      <c r="G19" s="54">
        <f>F19*B19</f>
        <v>0</v>
      </c>
    </row>
    <row r="20" spans="1:7" hidden="1"/>
    <row r="22" spans="1:7" ht="20.25">
      <c r="A22" s="206" t="s">
        <v>98</v>
      </c>
      <c r="B22" s="206"/>
      <c r="C22" s="206"/>
      <c r="D22" s="206"/>
    </row>
    <row r="23" spans="1:7">
      <c r="D23" s="32" t="s">
        <v>80</v>
      </c>
      <c r="E23" s="203" t="s">
        <v>81</v>
      </c>
      <c r="F23" s="203"/>
      <c r="G23" s="203"/>
    </row>
    <row r="24" spans="1:7" ht="25.5">
      <c r="A24" s="40" t="s">
        <v>3</v>
      </c>
      <c r="B24" s="40" t="s">
        <v>57</v>
      </c>
      <c r="C24" s="40" t="s">
        <v>54</v>
      </c>
      <c r="D24" s="41" t="s">
        <v>165</v>
      </c>
      <c r="E24" s="154" t="s">
        <v>174</v>
      </c>
      <c r="F24" s="37" t="s">
        <v>78</v>
      </c>
      <c r="G24" s="37" t="s">
        <v>77</v>
      </c>
    </row>
    <row r="25" spans="1:7" ht="166.5" customHeight="1">
      <c r="A25" s="155" t="s">
        <v>161</v>
      </c>
      <c r="B25" s="207">
        <v>0.3</v>
      </c>
      <c r="C25" s="158" t="s">
        <v>166</v>
      </c>
      <c r="D25" s="159" t="s">
        <v>167</v>
      </c>
      <c r="E25" s="189" t="s">
        <v>241</v>
      </c>
      <c r="F25" s="208">
        <f>SUM(E25:E28)/4</f>
        <v>0</v>
      </c>
      <c r="G25" s="201">
        <f>F25*B25</f>
        <v>0</v>
      </c>
    </row>
    <row r="26" spans="1:7" ht="63.75">
      <c r="A26" s="156" t="s">
        <v>162</v>
      </c>
      <c r="B26" s="207"/>
      <c r="C26" s="158" t="s">
        <v>168</v>
      </c>
      <c r="D26" s="159" t="s">
        <v>169</v>
      </c>
      <c r="E26" s="189" t="s">
        <v>242</v>
      </c>
      <c r="F26" s="208"/>
      <c r="G26" s="201"/>
    </row>
    <row r="27" spans="1:7" ht="76.5">
      <c r="A27" s="156" t="s">
        <v>163</v>
      </c>
      <c r="B27" s="207"/>
      <c r="C27" s="158" t="s">
        <v>170</v>
      </c>
      <c r="D27" s="159" t="s">
        <v>171</v>
      </c>
      <c r="E27" s="189" t="s">
        <v>243</v>
      </c>
      <c r="F27" s="208"/>
      <c r="G27" s="201"/>
    </row>
    <row r="28" spans="1:7" ht="38.25">
      <c r="A28" s="156" t="s">
        <v>164</v>
      </c>
      <c r="B28" s="207"/>
      <c r="C28" s="158" t="s">
        <v>172</v>
      </c>
      <c r="D28" s="160" t="s">
        <v>173</v>
      </c>
      <c r="E28" s="55"/>
      <c r="F28" s="208"/>
      <c r="G28" s="201"/>
    </row>
    <row r="29" spans="1:7">
      <c r="A29" s="157"/>
    </row>
    <row r="31" spans="1:7" ht="36">
      <c r="A31" s="42" t="s">
        <v>102</v>
      </c>
      <c r="B31" s="43">
        <f>B13+B19+B25</f>
        <v>1</v>
      </c>
      <c r="D31" s="131"/>
    </row>
    <row r="33" spans="1:7">
      <c r="A33" s="138" t="s">
        <v>111</v>
      </c>
    </row>
    <row r="34" spans="1:7" ht="9.75" customHeight="1"/>
    <row r="35" spans="1:7" ht="25.5">
      <c r="A35" s="46" t="s">
        <v>141</v>
      </c>
      <c r="B35" s="46" t="s">
        <v>130</v>
      </c>
    </row>
    <row r="36" spans="1:7">
      <c r="A36" s="128" t="s">
        <v>142</v>
      </c>
      <c r="B36" s="139" t="s">
        <v>144</v>
      </c>
    </row>
    <row r="37" spans="1:7">
      <c r="A37" s="128" t="s">
        <v>143</v>
      </c>
      <c r="B37" s="139" t="s">
        <v>137</v>
      </c>
    </row>
    <row r="38" spans="1:7">
      <c r="A38" s="128" t="s">
        <v>145</v>
      </c>
      <c r="B38" s="139" t="s">
        <v>152</v>
      </c>
    </row>
    <row r="39" spans="1:7">
      <c r="A39" s="128" t="s">
        <v>146</v>
      </c>
      <c r="B39" s="139" t="s">
        <v>139</v>
      </c>
    </row>
    <row r="42" spans="1:7" ht="18">
      <c r="A42" s="196" t="s">
        <v>68</v>
      </c>
      <c r="B42" s="196"/>
      <c r="C42" s="196"/>
      <c r="D42" s="196"/>
      <c r="E42" s="26"/>
      <c r="F42" s="26"/>
      <c r="G42" s="26"/>
    </row>
    <row r="45" spans="1:7" ht="18">
      <c r="C45" s="204" t="s">
        <v>82</v>
      </c>
      <c r="D45" s="204"/>
      <c r="E45" s="204"/>
      <c r="F45" s="205"/>
      <c r="G45" s="39">
        <f>G13+G19+G25</f>
        <v>0</v>
      </c>
    </row>
    <row r="48" spans="1:7" ht="18">
      <c r="A48" s="196" t="s">
        <v>103</v>
      </c>
      <c r="B48" s="196"/>
      <c r="C48" s="196"/>
      <c r="D48" s="196"/>
      <c r="E48" s="26"/>
      <c r="F48" s="26"/>
      <c r="G48" s="26"/>
    </row>
    <row r="49" spans="1:10">
      <c r="D49" s="15"/>
      <c r="E49" s="15"/>
      <c r="F49" s="16"/>
      <c r="G49" s="16"/>
    </row>
    <row r="50" spans="1:10">
      <c r="D50" s="15"/>
      <c r="E50" s="15"/>
      <c r="F50" s="16"/>
      <c r="G50" s="16"/>
    </row>
    <row r="51" spans="1:10" s="4" customFormat="1" ht="15">
      <c r="A51" s="104" t="s">
        <v>35</v>
      </c>
      <c r="B51" s="197"/>
      <c r="C51" s="198"/>
      <c r="D51" s="1"/>
      <c r="E51" s="1"/>
      <c r="F51" s="1"/>
      <c r="G51" s="1"/>
      <c r="H51" s="1"/>
      <c r="I51" s="1"/>
      <c r="J51" s="1"/>
    </row>
    <row r="52" spans="1:10" s="4" customFormat="1" ht="14.25">
      <c r="A52" s="105"/>
      <c r="B52" s="1"/>
      <c r="C52" s="1"/>
      <c r="D52" s="1"/>
      <c r="E52" s="1"/>
      <c r="F52" s="1"/>
      <c r="G52" s="1"/>
      <c r="H52" s="1"/>
      <c r="I52" s="1"/>
      <c r="J52" s="1"/>
    </row>
    <row r="53" spans="1:10" s="4" customFormat="1" ht="15">
      <c r="A53" s="104" t="s">
        <v>36</v>
      </c>
      <c r="B53" s="106"/>
      <c r="C53" s="107"/>
      <c r="D53" s="1"/>
      <c r="E53" s="1"/>
      <c r="F53" s="1"/>
      <c r="G53" s="1"/>
      <c r="H53" s="1"/>
      <c r="I53" s="1"/>
      <c r="J53" s="1"/>
    </row>
    <row r="54" spans="1:10" s="4" customFormat="1" ht="15.75">
      <c r="A54" s="108"/>
      <c r="B54"/>
      <c r="C54"/>
      <c r="D54"/>
      <c r="E54"/>
      <c r="F54"/>
      <c r="G54"/>
      <c r="H54"/>
      <c r="I54"/>
      <c r="J54" s="1"/>
    </row>
    <row r="55" spans="1:10" s="4" customFormat="1" ht="15">
      <c r="A55" s="109"/>
      <c r="B55"/>
      <c r="C55"/>
      <c r="D55"/>
      <c r="E55"/>
      <c r="F55"/>
      <c r="G55"/>
      <c r="H55"/>
      <c r="I55"/>
      <c r="J55" s="5"/>
    </row>
    <row r="56" spans="1:10" s="4" customFormat="1" ht="15">
      <c r="A56" s="109" t="s">
        <v>48</v>
      </c>
      <c r="B56"/>
      <c r="C56"/>
      <c r="D56"/>
      <c r="E56"/>
      <c r="F56"/>
      <c r="G56"/>
      <c r="H56"/>
      <c r="I56"/>
      <c r="J56" s="5"/>
    </row>
    <row r="57" spans="1:10" s="4" customFormat="1">
      <c r="A57" s="110"/>
      <c r="B57"/>
      <c r="C57"/>
      <c r="D57"/>
      <c r="E57"/>
      <c r="F57"/>
      <c r="G57"/>
      <c r="H57"/>
      <c r="I57"/>
      <c r="J57" s="5"/>
    </row>
    <row r="58" spans="1:10" s="4" customFormat="1" ht="15">
      <c r="A58" s="109" t="s">
        <v>40</v>
      </c>
      <c r="B58"/>
      <c r="C58"/>
      <c r="D58"/>
      <c r="E58"/>
      <c r="F58"/>
      <c r="G58"/>
      <c r="H58"/>
      <c r="I58"/>
      <c r="J58" s="5"/>
    </row>
    <row r="61" spans="1:10" s="3" customFormat="1"/>
    <row r="62" spans="1:10" s="3" customFormat="1"/>
    <row r="63" spans="1:10" s="3" customFormat="1"/>
    <row r="64" spans="1:10"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row r="166" s="3" customFormat="1"/>
    <row r="167" s="3" customFormat="1"/>
    <row r="168" s="3" customFormat="1"/>
    <row r="169" s="3" customFormat="1"/>
    <row r="170" s="3" customFormat="1"/>
    <row r="171" s="3" customFormat="1"/>
    <row r="172" s="3" customFormat="1"/>
    <row r="173" s="3" customFormat="1"/>
    <row r="174" s="3" customFormat="1"/>
    <row r="175" s="3" customFormat="1"/>
    <row r="176" s="3" customFormat="1"/>
    <row r="177" s="3" customFormat="1"/>
    <row r="178" s="3" customFormat="1"/>
    <row r="179" s="3" customFormat="1"/>
    <row r="180" s="3" customFormat="1"/>
    <row r="181" s="3" customFormat="1"/>
    <row r="182" s="3" customFormat="1"/>
    <row r="183" s="3" customFormat="1"/>
    <row r="184" s="3" customFormat="1"/>
    <row r="185" s="3" customFormat="1"/>
    <row r="186" s="3" customFormat="1"/>
    <row r="187" s="3" customFormat="1"/>
    <row r="188" s="3" customFormat="1"/>
    <row r="189" s="3" customFormat="1"/>
    <row r="190" s="3" customFormat="1"/>
    <row r="191" s="3" customFormat="1"/>
    <row r="192" s="3" customFormat="1"/>
    <row r="193" s="3" customFormat="1"/>
    <row r="194" s="3" customFormat="1"/>
    <row r="195" s="3" customFormat="1"/>
    <row r="196" s="3" customFormat="1"/>
    <row r="197" s="3" customFormat="1"/>
    <row r="198" s="3" customFormat="1"/>
    <row r="199" s="3" customFormat="1"/>
    <row r="200" s="3" customFormat="1"/>
    <row r="201" s="3" customFormat="1"/>
    <row r="202" s="3" customFormat="1"/>
    <row r="203" s="3" customFormat="1"/>
    <row r="204" s="3" customFormat="1"/>
    <row r="205" s="3" customFormat="1"/>
    <row r="206" s="3" customFormat="1"/>
    <row r="207" s="3" customFormat="1"/>
    <row r="208" s="3" customFormat="1"/>
    <row r="209" s="3" customFormat="1"/>
    <row r="210" s="3" customFormat="1"/>
    <row r="211" s="3" customFormat="1"/>
    <row r="212" s="3" customFormat="1"/>
    <row r="213" s="3" customFormat="1"/>
    <row r="214" s="3" customFormat="1"/>
    <row r="215" s="3" customFormat="1"/>
    <row r="216" s="3" customFormat="1"/>
    <row r="217" s="3" customFormat="1"/>
    <row r="218" s="3" customFormat="1"/>
    <row r="219" s="3" customFormat="1"/>
    <row r="220" s="3" customFormat="1"/>
    <row r="221" s="3" customFormat="1"/>
    <row r="222" s="3" customFormat="1"/>
    <row r="223" s="3" customFormat="1"/>
    <row r="224" s="3" customFormat="1"/>
    <row r="225" s="3" customFormat="1"/>
    <row r="226" s="3" customFormat="1"/>
    <row r="227" s="3" customFormat="1"/>
    <row r="228" s="3" customFormat="1"/>
    <row r="229" s="3" customFormat="1"/>
    <row r="230" s="3" customFormat="1"/>
    <row r="231" s="3" customFormat="1"/>
    <row r="232" s="3" customFormat="1"/>
    <row r="233" s="3" customFormat="1"/>
    <row r="234" s="3" customFormat="1"/>
    <row r="235" s="3" customFormat="1"/>
    <row r="236" s="3" customFormat="1"/>
    <row r="237" s="3" customFormat="1"/>
    <row r="238" s="3" customFormat="1"/>
    <row r="239" s="3" customFormat="1"/>
    <row r="240" s="3" customFormat="1"/>
    <row r="241" s="3" customFormat="1"/>
    <row r="242" s="3" customFormat="1"/>
    <row r="243" s="3" customFormat="1"/>
    <row r="244" s="3" customFormat="1"/>
    <row r="245" s="3" customFormat="1"/>
    <row r="246" s="3" customFormat="1"/>
    <row r="247" s="3" customFormat="1"/>
    <row r="248" s="3" customFormat="1"/>
    <row r="249" s="3" customFormat="1"/>
    <row r="250" s="3" customFormat="1"/>
    <row r="251" s="3" customFormat="1"/>
    <row r="252" s="3" customFormat="1"/>
    <row r="253" s="3" customFormat="1"/>
    <row r="254" s="3" customFormat="1"/>
    <row r="255" s="3" customFormat="1"/>
    <row r="256" s="3" customFormat="1"/>
    <row r="257" s="3" customFormat="1"/>
    <row r="258" s="3" customFormat="1"/>
    <row r="259" s="3" customFormat="1"/>
    <row r="260" s="3" customFormat="1"/>
    <row r="261" s="3" customFormat="1"/>
    <row r="262" s="3" customFormat="1"/>
    <row r="263" s="3" customFormat="1"/>
    <row r="264" s="3" customFormat="1"/>
    <row r="265" s="3" customFormat="1"/>
    <row r="266" s="3" customFormat="1"/>
    <row r="267" s="3" customFormat="1"/>
    <row r="268" s="3" customFormat="1"/>
    <row r="269" s="3" customFormat="1"/>
    <row r="270" s="3" customFormat="1"/>
    <row r="271" s="3" customFormat="1"/>
    <row r="272" s="3" customFormat="1"/>
    <row r="273" s="3" customFormat="1"/>
    <row r="274" s="3" customFormat="1"/>
    <row r="275" s="3" customFormat="1"/>
    <row r="276" s="3" customFormat="1"/>
    <row r="277" s="3" customFormat="1"/>
    <row r="278" s="3" customFormat="1"/>
    <row r="279" s="3" customFormat="1"/>
    <row r="280" s="3" customFormat="1"/>
    <row r="281" s="3" customFormat="1"/>
    <row r="282" s="3" customFormat="1"/>
    <row r="283" s="3" customFormat="1"/>
    <row r="284" s="3" customFormat="1"/>
    <row r="285" s="3" customFormat="1"/>
    <row r="286" s="3" customFormat="1"/>
    <row r="287" s="3" customFormat="1"/>
    <row r="288" s="3" customFormat="1"/>
    <row r="289" s="3" customFormat="1"/>
    <row r="290" s="3" customFormat="1"/>
    <row r="291" s="3" customFormat="1"/>
    <row r="292" s="3" customFormat="1"/>
    <row r="293" s="3" customFormat="1"/>
    <row r="294" s="3" customFormat="1"/>
    <row r="295" s="3" customFormat="1"/>
    <row r="296" s="3" customFormat="1"/>
    <row r="297" s="3" customFormat="1"/>
    <row r="298" s="3" customFormat="1"/>
    <row r="299" s="3" customFormat="1"/>
    <row r="300" s="3" customFormat="1"/>
    <row r="301" s="3" customFormat="1"/>
    <row r="302" s="3" customFormat="1"/>
    <row r="303" s="3" customFormat="1"/>
    <row r="304" s="3" customFormat="1"/>
    <row r="305" s="3" customFormat="1"/>
    <row r="306" s="3" customFormat="1"/>
    <row r="307" s="3" customFormat="1"/>
    <row r="308" s="3" customFormat="1"/>
    <row r="309" s="3" customFormat="1"/>
    <row r="310" s="3" customFormat="1"/>
    <row r="311" s="3" customFormat="1"/>
    <row r="312" s="3" customFormat="1"/>
    <row r="313" s="3" customFormat="1"/>
    <row r="314" s="3" customFormat="1"/>
    <row r="315" s="3" customFormat="1"/>
    <row r="316" s="3" customFormat="1"/>
    <row r="317" s="3" customFormat="1"/>
    <row r="318" s="3" customFormat="1"/>
    <row r="319" s="3" customFormat="1"/>
    <row r="320" s="3" customFormat="1"/>
    <row r="321" s="3" customFormat="1"/>
    <row r="322" s="3" customFormat="1"/>
    <row r="323" s="3" customFormat="1"/>
    <row r="324" s="3" customFormat="1"/>
    <row r="325" s="3" customFormat="1"/>
    <row r="326" s="3" customFormat="1"/>
    <row r="327" s="3" customFormat="1"/>
    <row r="328" s="3" customFormat="1"/>
    <row r="329" s="3" customFormat="1"/>
    <row r="330" s="3" customFormat="1"/>
    <row r="331" s="3" customFormat="1"/>
    <row r="332" s="3" customFormat="1"/>
    <row r="333" s="3" customFormat="1"/>
    <row r="334" s="3" customFormat="1"/>
    <row r="335" s="3" customFormat="1"/>
    <row r="336" s="3" customFormat="1"/>
    <row r="337" s="3" customFormat="1"/>
    <row r="338" s="3" customFormat="1"/>
    <row r="339" s="3" customFormat="1"/>
    <row r="340" s="3" customFormat="1"/>
    <row r="341" s="3" customFormat="1"/>
    <row r="342" s="3" customFormat="1"/>
    <row r="343" s="3" customFormat="1"/>
    <row r="344" s="3" customFormat="1"/>
    <row r="345" s="3" customFormat="1"/>
    <row r="346" s="3" customFormat="1"/>
    <row r="347" s="3" customFormat="1"/>
    <row r="348" s="3" customFormat="1"/>
    <row r="349" s="3" customFormat="1"/>
    <row r="350" s="3" customFormat="1"/>
    <row r="351" s="3" customFormat="1"/>
    <row r="352" s="3" customFormat="1"/>
    <row r="353" s="3" customFormat="1"/>
    <row r="354" s="3" customFormat="1"/>
    <row r="355" s="3" customFormat="1"/>
    <row r="356" s="3" customFormat="1"/>
    <row r="357" s="3" customFormat="1"/>
    <row r="358" s="3" customFormat="1"/>
    <row r="359" s="3" customFormat="1"/>
    <row r="360" s="3" customFormat="1"/>
    <row r="361" s="3" customFormat="1"/>
    <row r="362" s="3" customFormat="1"/>
    <row r="363" s="3" customFormat="1"/>
    <row r="364" s="3" customFormat="1"/>
    <row r="365" s="3" customFormat="1"/>
    <row r="366" s="3" customFormat="1"/>
    <row r="367" s="3" customFormat="1"/>
    <row r="368" s="3" customFormat="1"/>
    <row r="369" s="3" customFormat="1"/>
    <row r="370" s="3" customFormat="1"/>
    <row r="371" s="3" customFormat="1"/>
    <row r="372" s="3" customFormat="1"/>
    <row r="373" s="3" customFormat="1"/>
    <row r="374" s="3" customFormat="1"/>
    <row r="375" s="3" customFormat="1"/>
    <row r="376" s="3" customFormat="1"/>
    <row r="377" s="3" customFormat="1"/>
    <row r="378" s="3" customFormat="1"/>
    <row r="379" s="3" customFormat="1"/>
    <row r="380" s="3" customFormat="1"/>
    <row r="381" s="3" customFormat="1"/>
    <row r="382" s="3" customFormat="1"/>
    <row r="383" s="3" customFormat="1"/>
    <row r="384" s="3" customFormat="1"/>
    <row r="385" s="3" customFormat="1"/>
    <row r="386" s="3" customFormat="1"/>
    <row r="387" s="3" customFormat="1"/>
    <row r="388" s="3" customFormat="1"/>
    <row r="389" s="3" customFormat="1"/>
    <row r="390" s="3" customFormat="1"/>
    <row r="391" s="3" customFormat="1"/>
    <row r="392" s="3" customFormat="1"/>
    <row r="393" s="3" customFormat="1"/>
    <row r="394" s="3" customFormat="1"/>
    <row r="395" s="3" customFormat="1"/>
    <row r="396" s="3" customFormat="1"/>
    <row r="397" s="3" customFormat="1"/>
    <row r="398" s="3" customFormat="1"/>
    <row r="399" s="3" customFormat="1"/>
    <row r="400" s="3" customFormat="1"/>
    <row r="401" s="3" customFormat="1"/>
    <row r="402" s="3" customFormat="1"/>
    <row r="403" s="3" customFormat="1"/>
    <row r="404" s="3" customFormat="1"/>
    <row r="405" s="3" customFormat="1"/>
    <row r="406" s="3" customFormat="1"/>
    <row r="407" s="3" customFormat="1"/>
    <row r="408" s="3" customFormat="1"/>
    <row r="409" s="3" customFormat="1"/>
    <row r="410" s="3" customFormat="1"/>
    <row r="411" s="3" customFormat="1"/>
    <row r="412" s="3" customFormat="1"/>
    <row r="413" s="3" customFormat="1"/>
    <row r="414" s="3" customFormat="1"/>
    <row r="415" s="3" customFormat="1"/>
    <row r="416" s="3" customFormat="1"/>
    <row r="417" s="3" customFormat="1"/>
  </sheetData>
  <mergeCells count="15">
    <mergeCell ref="A48:D48"/>
    <mergeCell ref="B51:C51"/>
    <mergeCell ref="A8:G8"/>
    <mergeCell ref="G25:G28"/>
    <mergeCell ref="A6:D6"/>
    <mergeCell ref="A10:D10"/>
    <mergeCell ref="E11:G11"/>
    <mergeCell ref="E17:G17"/>
    <mergeCell ref="E23:G23"/>
    <mergeCell ref="C45:F45"/>
    <mergeCell ref="A42:D42"/>
    <mergeCell ref="A16:D16"/>
    <mergeCell ref="A22:D22"/>
    <mergeCell ref="B25:B28"/>
    <mergeCell ref="F25:F28"/>
  </mergeCells>
  <printOptions horizontalCentered="1"/>
  <pageMargins left="0.51181102362204722" right="0.51181102362204722" top="0.35433070866141736" bottom="0.35433070866141736" header="0.31496062992125984" footer="0.31496062992125984"/>
  <pageSetup paperSize="9" scale="57"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L35"/>
  <sheetViews>
    <sheetView showGridLines="0" topLeftCell="D6" zoomScaleNormal="100" workbookViewId="0">
      <selection activeCell="H20" sqref="H20"/>
    </sheetView>
  </sheetViews>
  <sheetFormatPr defaultColWidth="8.85546875" defaultRowHeight="12.75"/>
  <cols>
    <col min="1" max="1" width="43.140625" style="1" customWidth="1"/>
    <col min="2" max="2" width="16.7109375" style="1" customWidth="1"/>
    <col min="3" max="3" width="34.28515625" style="1" customWidth="1"/>
    <col min="4" max="4" width="41.85546875" style="1" customWidth="1"/>
    <col min="5" max="5" width="25.85546875" style="1" customWidth="1"/>
    <col min="6" max="6" width="15.7109375" style="1" customWidth="1"/>
    <col min="7" max="7" width="30.28515625" style="1" customWidth="1"/>
    <col min="8" max="8" width="26.42578125" style="1" customWidth="1"/>
    <col min="9" max="9" width="17.5703125" style="1" customWidth="1"/>
    <col min="10" max="18" width="3" style="1" customWidth="1"/>
    <col min="19" max="16384" width="8.85546875" style="1"/>
  </cols>
  <sheetData>
    <row r="1" spans="1:9" ht="37.9" hidden="1" customHeight="1">
      <c r="A1" s="62" t="s">
        <v>90</v>
      </c>
      <c r="B1" s="27"/>
      <c r="C1" s="27"/>
    </row>
    <row r="2" spans="1:9" hidden="1">
      <c r="A2" s="27"/>
      <c r="B2" s="27"/>
      <c r="C2" s="27"/>
    </row>
    <row r="3" spans="1:9" hidden="1">
      <c r="A3" s="27"/>
      <c r="B3" s="27"/>
      <c r="C3" s="27"/>
    </row>
    <row r="4" spans="1:9" ht="20.25" hidden="1">
      <c r="A4" s="59" t="s">
        <v>86</v>
      </c>
      <c r="B4" s="71">
        <v>2015</v>
      </c>
      <c r="C4" s="71"/>
    </row>
    <row r="5" spans="1:9" ht="20.25" hidden="1">
      <c r="A5" s="17"/>
      <c r="B5" s="18"/>
      <c r="C5" s="18"/>
    </row>
    <row r="6" spans="1:9">
      <c r="A6" s="212" t="s">
        <v>80</v>
      </c>
      <c r="B6" s="212"/>
      <c r="C6" s="212"/>
      <c r="D6" s="212"/>
      <c r="E6" s="213"/>
      <c r="F6" s="203" t="s">
        <v>81</v>
      </c>
      <c r="G6" s="203"/>
      <c r="H6" s="203"/>
      <c r="I6" s="203"/>
    </row>
    <row r="7" spans="1:9" ht="51">
      <c r="A7" s="40" t="s">
        <v>5</v>
      </c>
      <c r="B7" s="40" t="s">
        <v>57</v>
      </c>
      <c r="C7" s="41" t="s">
        <v>175</v>
      </c>
      <c r="D7" s="41" t="s">
        <v>176</v>
      </c>
      <c r="E7" s="41" t="s">
        <v>165</v>
      </c>
      <c r="F7" s="154" t="s">
        <v>177</v>
      </c>
      <c r="G7" s="141" t="s">
        <v>153</v>
      </c>
      <c r="H7" s="37" t="s">
        <v>58</v>
      </c>
      <c r="I7" s="37" t="s">
        <v>59</v>
      </c>
    </row>
    <row r="8" spans="1:9" ht="60" hidden="1">
      <c r="A8" s="214" t="s">
        <v>155</v>
      </c>
      <c r="B8" s="207">
        <v>0</v>
      </c>
      <c r="C8" s="151"/>
      <c r="D8" s="20" t="s">
        <v>157</v>
      </c>
      <c r="E8" s="148">
        <v>1</v>
      </c>
      <c r="F8" s="38"/>
      <c r="G8" s="38"/>
      <c r="H8" s="215"/>
      <c r="I8" s="216">
        <f>H8*B8/$B$22</f>
        <v>0</v>
      </c>
    </row>
    <row r="9" spans="1:9" ht="72" hidden="1">
      <c r="A9" s="214"/>
      <c r="B9" s="207"/>
      <c r="C9" s="151"/>
      <c r="D9" s="20" t="s">
        <v>158</v>
      </c>
      <c r="E9" s="148">
        <v>1</v>
      </c>
      <c r="F9" s="38"/>
      <c r="G9" s="143"/>
      <c r="H9" s="215"/>
      <c r="I9" s="216"/>
    </row>
    <row r="10" spans="1:9" ht="72" hidden="1">
      <c r="A10" s="214"/>
      <c r="B10" s="207"/>
      <c r="C10" s="151"/>
      <c r="D10" s="20" t="s">
        <v>159</v>
      </c>
      <c r="E10" s="148">
        <v>1</v>
      </c>
      <c r="F10" s="38"/>
      <c r="G10" s="20"/>
      <c r="H10" s="215"/>
      <c r="I10" s="216"/>
    </row>
    <row r="11" spans="1:9" ht="24" hidden="1">
      <c r="A11" s="214"/>
      <c r="B11" s="207"/>
      <c r="C11" s="151"/>
      <c r="D11" s="20" t="s">
        <v>156</v>
      </c>
      <c r="E11" s="147" t="s">
        <v>160</v>
      </c>
      <c r="F11" s="38"/>
      <c r="G11" s="38"/>
      <c r="H11" s="215"/>
      <c r="I11" s="216"/>
    </row>
    <row r="12" spans="1:9" ht="207.75" customHeight="1">
      <c r="A12" s="150" t="s">
        <v>178</v>
      </c>
      <c r="B12" s="162">
        <v>0.4</v>
      </c>
      <c r="C12" s="163" t="s">
        <v>181</v>
      </c>
      <c r="D12" s="157" t="s">
        <v>182</v>
      </c>
      <c r="E12" s="159" t="s">
        <v>183</v>
      </c>
      <c r="F12" s="38" t="s">
        <v>223</v>
      </c>
      <c r="G12" s="186" t="s">
        <v>238</v>
      </c>
      <c r="H12" s="152"/>
      <c r="I12" s="153">
        <f>H12*B12/$B$22</f>
        <v>0</v>
      </c>
    </row>
    <row r="13" spans="1:9" ht="212.25" customHeight="1">
      <c r="A13" s="150" t="s">
        <v>179</v>
      </c>
      <c r="B13" s="162">
        <v>0.4</v>
      </c>
      <c r="C13" s="163" t="s">
        <v>184</v>
      </c>
      <c r="D13" s="157" t="s">
        <v>185</v>
      </c>
      <c r="E13" s="159" t="s">
        <v>186</v>
      </c>
      <c r="F13" s="187" t="s">
        <v>224</v>
      </c>
      <c r="G13" s="186" t="s">
        <v>239</v>
      </c>
      <c r="H13" s="152"/>
      <c r="I13" s="153">
        <f>H13*B13/$B$22</f>
        <v>0</v>
      </c>
    </row>
    <row r="14" spans="1:9" ht="256.5" customHeight="1">
      <c r="A14" s="150" t="s">
        <v>180</v>
      </c>
      <c r="B14" s="162">
        <v>0.2</v>
      </c>
      <c r="C14" s="163" t="s">
        <v>187</v>
      </c>
      <c r="D14" s="157" t="s">
        <v>188</v>
      </c>
      <c r="E14" s="159" t="s">
        <v>189</v>
      </c>
      <c r="F14" s="38" t="s">
        <v>225</v>
      </c>
      <c r="G14" s="188" t="s">
        <v>240</v>
      </c>
      <c r="H14" s="152"/>
      <c r="I14" s="153">
        <f>H14*B14</f>
        <v>0</v>
      </c>
    </row>
    <row r="15" spans="1:9" ht="15.75" hidden="1">
      <c r="A15" s="214"/>
      <c r="B15" s="207">
        <v>0</v>
      </c>
      <c r="C15" s="151"/>
      <c r="D15" s="20"/>
      <c r="E15" s="36"/>
      <c r="F15" s="38"/>
      <c r="G15" s="38"/>
      <c r="H15" s="215"/>
      <c r="I15" s="216">
        <f>H15*B15/$B$22</f>
        <v>0</v>
      </c>
    </row>
    <row r="16" spans="1:9" ht="15.75" hidden="1">
      <c r="A16" s="214"/>
      <c r="B16" s="207"/>
      <c r="C16" s="151"/>
      <c r="D16" s="20"/>
      <c r="E16" s="36"/>
      <c r="F16" s="38"/>
      <c r="G16" s="38"/>
      <c r="H16" s="215"/>
      <c r="I16" s="216"/>
    </row>
    <row r="17" spans="1:12" ht="15.75" hidden="1">
      <c r="A17" s="214"/>
      <c r="B17" s="207"/>
      <c r="C17" s="151"/>
      <c r="D17" s="20"/>
      <c r="E17" s="36"/>
      <c r="F17" s="38"/>
      <c r="G17" s="38"/>
      <c r="H17" s="215"/>
      <c r="I17" s="216"/>
    </row>
    <row r="18" spans="1:12" ht="15.75" hidden="1">
      <c r="A18" s="214"/>
      <c r="B18" s="207"/>
      <c r="C18" s="151"/>
      <c r="D18" s="20"/>
      <c r="E18" s="36"/>
      <c r="F18" s="38"/>
      <c r="G18" s="38"/>
      <c r="H18" s="215"/>
      <c r="I18" s="216"/>
    </row>
    <row r="19" spans="1:12" ht="16.5" customHeight="1">
      <c r="A19" s="144"/>
      <c r="B19" s="145"/>
      <c r="C19" s="145"/>
      <c r="D19" s="22"/>
      <c r="E19" s="142"/>
      <c r="F19" s="3"/>
      <c r="G19" s="3"/>
      <c r="H19" s="142"/>
      <c r="I19" s="146"/>
    </row>
    <row r="20" spans="1:12" ht="16.5" customHeight="1">
      <c r="A20" s="144"/>
      <c r="B20" s="145"/>
      <c r="C20" s="145"/>
      <c r="D20" s="22"/>
      <c r="E20" s="142"/>
      <c r="F20" s="3"/>
      <c r="G20" s="3"/>
      <c r="H20" s="142"/>
      <c r="I20" s="146"/>
    </row>
    <row r="21" spans="1:12">
      <c r="B21" s="19"/>
      <c r="C21" s="19"/>
    </row>
    <row r="22" spans="1:12" ht="36">
      <c r="A22" s="42" t="s">
        <v>101</v>
      </c>
      <c r="B22" s="43">
        <f>SUM(B8:B18)</f>
        <v>1</v>
      </c>
      <c r="C22" s="161"/>
      <c r="F22" s="210" t="s">
        <v>83</v>
      </c>
      <c r="G22" s="210"/>
      <c r="H22" s="211"/>
      <c r="I22" s="39">
        <f>SUM(I8:I18)</f>
        <v>0</v>
      </c>
    </row>
    <row r="24" spans="1:12" ht="18">
      <c r="A24" s="196" t="s">
        <v>103</v>
      </c>
      <c r="B24" s="196"/>
      <c r="C24" s="196"/>
      <c r="D24" s="196"/>
      <c r="E24" s="196"/>
      <c r="F24" s="26"/>
      <c r="G24" s="26"/>
      <c r="H24" s="26"/>
      <c r="I24" s="26"/>
    </row>
    <row r="25" spans="1:12">
      <c r="E25" s="15"/>
      <c r="F25" s="15"/>
      <c r="G25" s="15"/>
      <c r="H25" s="16"/>
      <c r="I25" s="16"/>
    </row>
    <row r="26" spans="1:12">
      <c r="E26" s="15"/>
      <c r="F26" s="15"/>
      <c r="G26" s="15"/>
      <c r="H26" s="16"/>
      <c r="I26" s="16"/>
    </row>
    <row r="27" spans="1:12" s="4" customFormat="1" ht="15">
      <c r="A27" s="104" t="s">
        <v>35</v>
      </c>
      <c r="B27" s="197"/>
      <c r="C27" s="209"/>
      <c r="D27" s="198"/>
      <c r="E27" s="1"/>
      <c r="F27" s="1"/>
      <c r="G27" s="1"/>
      <c r="H27" s="1"/>
      <c r="I27" s="1"/>
      <c r="J27" s="1"/>
      <c r="K27" s="1"/>
      <c r="L27" s="1"/>
    </row>
    <row r="28" spans="1:12" s="4" customFormat="1" ht="14.25">
      <c r="A28" s="105"/>
      <c r="B28" s="1"/>
      <c r="C28" s="1"/>
      <c r="D28" s="1"/>
      <c r="E28" s="1"/>
      <c r="F28" s="1"/>
      <c r="G28" s="1"/>
      <c r="H28" s="1"/>
      <c r="I28" s="1"/>
      <c r="J28" s="1"/>
      <c r="K28" s="1"/>
      <c r="L28" s="1"/>
    </row>
    <row r="29" spans="1:12" s="4" customFormat="1" ht="15">
      <c r="A29" s="104" t="s">
        <v>36</v>
      </c>
      <c r="B29" s="106"/>
      <c r="C29" s="107"/>
      <c r="D29" s="107"/>
      <c r="E29" s="1"/>
      <c r="F29" s="1"/>
      <c r="G29" s="1"/>
      <c r="H29" s="1"/>
      <c r="I29" s="1"/>
      <c r="J29" s="1"/>
      <c r="K29" s="1"/>
      <c r="L29" s="1"/>
    </row>
    <row r="30" spans="1:12" s="4" customFormat="1" ht="15.75">
      <c r="A30" s="108"/>
      <c r="B30"/>
      <c r="C30" s="149"/>
      <c r="D30"/>
      <c r="E30"/>
      <c r="F30"/>
      <c r="G30" s="140"/>
      <c r="H30"/>
      <c r="I30"/>
      <c r="J30"/>
      <c r="K30"/>
      <c r="L30" s="1"/>
    </row>
    <row r="31" spans="1:12" s="4" customFormat="1" ht="15.75">
      <c r="A31" s="108"/>
      <c r="B31"/>
      <c r="C31" s="149"/>
      <c r="D31"/>
      <c r="E31"/>
      <c r="F31"/>
      <c r="G31" s="140"/>
      <c r="H31"/>
      <c r="I31"/>
      <c r="J31"/>
      <c r="K31"/>
      <c r="L31" s="1"/>
    </row>
    <row r="32" spans="1:12" s="4" customFormat="1" ht="15">
      <c r="A32" s="109"/>
      <c r="B32"/>
      <c r="C32" s="149"/>
      <c r="D32"/>
      <c r="E32"/>
      <c r="F32"/>
      <c r="G32" s="140"/>
      <c r="H32"/>
      <c r="I32"/>
      <c r="J32"/>
      <c r="K32"/>
      <c r="L32" s="5"/>
    </row>
    <row r="33" spans="1:12" s="4" customFormat="1" ht="15">
      <c r="A33" s="109" t="s">
        <v>48</v>
      </c>
      <c r="B33"/>
      <c r="C33" s="149"/>
      <c r="D33"/>
      <c r="E33"/>
      <c r="F33"/>
      <c r="G33" s="140"/>
      <c r="H33"/>
      <c r="I33"/>
      <c r="J33"/>
      <c r="K33"/>
      <c r="L33" s="5"/>
    </row>
    <row r="34" spans="1:12" s="4" customFormat="1">
      <c r="A34" s="110"/>
      <c r="B34"/>
      <c r="C34" s="149"/>
      <c r="D34"/>
      <c r="E34"/>
      <c r="F34"/>
      <c r="G34" s="140"/>
      <c r="H34"/>
      <c r="I34"/>
      <c r="J34"/>
      <c r="K34"/>
      <c r="L34" s="5"/>
    </row>
    <row r="35" spans="1:12" s="4" customFormat="1" ht="15">
      <c r="A35" s="109" t="s">
        <v>40</v>
      </c>
      <c r="B35"/>
      <c r="C35" s="149"/>
      <c r="D35"/>
      <c r="E35"/>
      <c r="F35"/>
      <c r="G35" s="140"/>
      <c r="H35"/>
      <c r="I35"/>
      <c r="J35"/>
      <c r="K35"/>
      <c r="L35" s="5"/>
    </row>
  </sheetData>
  <mergeCells count="13">
    <mergeCell ref="B27:D27"/>
    <mergeCell ref="A24:E24"/>
    <mergeCell ref="F22:H22"/>
    <mergeCell ref="A6:E6"/>
    <mergeCell ref="F6:I6"/>
    <mergeCell ref="A15:A18"/>
    <mergeCell ref="B15:B18"/>
    <mergeCell ref="H15:H18"/>
    <mergeCell ref="I15:I18"/>
    <mergeCell ref="A8:A11"/>
    <mergeCell ref="B8:B11"/>
    <mergeCell ref="H8:H11"/>
    <mergeCell ref="I8:I11"/>
  </mergeCells>
  <printOptions horizontalCentered="1"/>
  <pageMargins left="0.43307086614173229" right="0.39370078740157483" top="0.62992125984251968" bottom="0.59055118110236227" header="0.31496062992125984" footer="0.31496062992125984"/>
  <pageSetup paperSize="9" scale="55"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sheetPr>
    <pageSetUpPr fitToPage="1"/>
  </sheetPr>
  <dimension ref="A1:H44"/>
  <sheetViews>
    <sheetView showGridLines="0" topLeftCell="A18" zoomScale="90" zoomScaleNormal="90" zoomScalePageLayoutView="70" workbookViewId="0">
      <selection activeCell="B27" sqref="B27"/>
    </sheetView>
  </sheetViews>
  <sheetFormatPr defaultColWidth="8.85546875" defaultRowHeight="12.75"/>
  <cols>
    <col min="1" max="1" width="24.28515625" style="1" customWidth="1"/>
    <col min="2" max="2" width="40.85546875" style="1" customWidth="1"/>
    <col min="3" max="3" width="62.5703125" style="1" customWidth="1"/>
    <col min="4" max="4" width="15.42578125" style="15" customWidth="1"/>
    <col min="5" max="5" width="50.140625" style="15" customWidth="1"/>
    <col min="6" max="6" width="21.42578125" style="16" customWidth="1"/>
    <col min="7" max="7" width="17.140625" style="16" customWidth="1"/>
    <col min="8" max="8" width="8.85546875" style="1"/>
    <col min="9" max="9" width="12.7109375" style="1" bestFit="1" customWidth="1"/>
    <col min="10" max="16384" width="8.85546875" style="1"/>
  </cols>
  <sheetData>
    <row r="1" spans="1:7" ht="26.25">
      <c r="A1" s="62" t="s">
        <v>91</v>
      </c>
    </row>
    <row r="4" spans="1:7" ht="20.25">
      <c r="A4" s="59" t="s">
        <v>86</v>
      </c>
      <c r="B4" s="71">
        <v>2011</v>
      </c>
    </row>
    <row r="7" spans="1:7" ht="15.75">
      <c r="A7" s="217"/>
      <c r="B7" s="217"/>
    </row>
    <row r="8" spans="1:7">
      <c r="D8" s="224" t="s">
        <v>80</v>
      </c>
      <c r="E8" s="225"/>
      <c r="F8" s="203" t="s">
        <v>81</v>
      </c>
      <c r="G8" s="203"/>
    </row>
    <row r="9" spans="1:7" s="16" customFormat="1">
      <c r="A9" s="222" t="s">
        <v>6</v>
      </c>
      <c r="B9" s="221" t="s">
        <v>7</v>
      </c>
      <c r="C9" s="220" t="s">
        <v>8</v>
      </c>
      <c r="D9" s="223" t="s">
        <v>60</v>
      </c>
      <c r="E9" s="223" t="s">
        <v>93</v>
      </c>
      <c r="F9" s="219" t="s">
        <v>61</v>
      </c>
      <c r="G9" s="219" t="s">
        <v>62</v>
      </c>
    </row>
    <row r="10" spans="1:7" s="16" customFormat="1">
      <c r="A10" s="222"/>
      <c r="B10" s="221"/>
      <c r="C10" s="220"/>
      <c r="D10" s="223"/>
      <c r="E10" s="223"/>
      <c r="F10" s="219"/>
      <c r="G10" s="219"/>
    </row>
    <row r="11" spans="1:7" s="16" customFormat="1">
      <c r="A11" s="222"/>
      <c r="B11" s="221"/>
      <c r="C11" s="220"/>
      <c r="D11" s="223"/>
      <c r="E11" s="223"/>
      <c r="F11" s="219"/>
      <c r="G11" s="219"/>
    </row>
    <row r="12" spans="1:7" ht="14.25">
      <c r="A12" s="218" t="s">
        <v>42</v>
      </c>
      <c r="B12" s="117" t="s">
        <v>45</v>
      </c>
      <c r="C12" s="118" t="s">
        <v>107</v>
      </c>
      <c r="D12" s="119"/>
      <c r="E12" s="120"/>
      <c r="F12" s="33"/>
      <c r="G12" s="34" t="str">
        <f>IF(D12=0,"",F12*D12)</f>
        <v/>
      </c>
    </row>
    <row r="13" spans="1:7" ht="28.5">
      <c r="A13" s="218"/>
      <c r="B13" s="117" t="s">
        <v>43</v>
      </c>
      <c r="C13" s="118" t="s">
        <v>46</v>
      </c>
      <c r="D13" s="119"/>
      <c r="E13" s="120"/>
      <c r="F13" s="33"/>
      <c r="G13" s="34" t="str">
        <f t="shared" ref="G13:G27" si="0">IF(D13=0,"",F13*D13)</f>
        <v/>
      </c>
    </row>
    <row r="14" spans="1:7" ht="28.5">
      <c r="A14" s="218"/>
      <c r="B14" s="117" t="s">
        <v>44</v>
      </c>
      <c r="C14" s="118" t="s">
        <v>47</v>
      </c>
      <c r="D14" s="119"/>
      <c r="E14" s="120"/>
      <c r="F14" s="33"/>
      <c r="G14" s="34" t="str">
        <f t="shared" si="0"/>
        <v/>
      </c>
    </row>
    <row r="15" spans="1:7" ht="57">
      <c r="A15" s="218" t="s">
        <v>9</v>
      </c>
      <c r="B15" s="117" t="s">
        <v>10</v>
      </c>
      <c r="C15" s="118" t="s">
        <v>11</v>
      </c>
      <c r="D15" s="119"/>
      <c r="E15" s="120" t="s">
        <v>94</v>
      </c>
      <c r="F15" s="33"/>
      <c r="G15" s="34" t="str">
        <f t="shared" si="0"/>
        <v/>
      </c>
    </row>
    <row r="16" spans="1:7" ht="14.25">
      <c r="A16" s="218"/>
      <c r="B16" s="117" t="s">
        <v>12</v>
      </c>
      <c r="C16" s="118" t="s">
        <v>13</v>
      </c>
      <c r="D16" s="119"/>
      <c r="E16" s="120"/>
      <c r="F16" s="33"/>
      <c r="G16" s="34" t="str">
        <f t="shared" si="0"/>
        <v/>
      </c>
    </row>
    <row r="17" spans="1:7" ht="28.5">
      <c r="A17" s="218"/>
      <c r="B17" s="117" t="s">
        <v>14</v>
      </c>
      <c r="C17" s="118" t="s">
        <v>52</v>
      </c>
      <c r="D17" s="119"/>
      <c r="E17" s="120"/>
      <c r="F17" s="33"/>
      <c r="G17" s="34" t="str">
        <f t="shared" si="0"/>
        <v/>
      </c>
    </row>
    <row r="18" spans="1:7" ht="28.5">
      <c r="A18" s="218" t="s">
        <v>15</v>
      </c>
      <c r="B18" s="117" t="s">
        <v>16</v>
      </c>
      <c r="C18" s="118" t="s">
        <v>17</v>
      </c>
      <c r="D18" s="119"/>
      <c r="E18" s="120"/>
      <c r="F18" s="33"/>
      <c r="G18" s="34" t="str">
        <f t="shared" si="0"/>
        <v/>
      </c>
    </row>
    <row r="19" spans="1:7" ht="14.25">
      <c r="A19" s="218"/>
      <c r="B19" s="117" t="s">
        <v>49</v>
      </c>
      <c r="C19" s="118" t="s">
        <v>50</v>
      </c>
      <c r="D19" s="119"/>
      <c r="E19" s="120"/>
      <c r="F19" s="33"/>
      <c r="G19" s="34" t="str">
        <f t="shared" si="0"/>
        <v/>
      </c>
    </row>
    <row r="20" spans="1:7" ht="28.5">
      <c r="A20" s="218"/>
      <c r="B20" s="117" t="s">
        <v>18</v>
      </c>
      <c r="C20" s="118" t="s">
        <v>19</v>
      </c>
      <c r="D20" s="119"/>
      <c r="E20" s="120"/>
      <c r="F20" s="33"/>
      <c r="G20" s="34" t="str">
        <f t="shared" si="0"/>
        <v/>
      </c>
    </row>
    <row r="21" spans="1:7" ht="42.75">
      <c r="A21" s="218"/>
      <c r="B21" s="117" t="s">
        <v>20</v>
      </c>
      <c r="C21" s="118" t="s">
        <v>21</v>
      </c>
      <c r="D21" s="119"/>
      <c r="E21" s="120"/>
      <c r="F21" s="33"/>
      <c r="G21" s="34" t="str">
        <f t="shared" si="0"/>
        <v/>
      </c>
    </row>
    <row r="22" spans="1:7" ht="28.5">
      <c r="A22" s="218"/>
      <c r="B22" s="117" t="s">
        <v>22</v>
      </c>
      <c r="C22" s="118" t="s">
        <v>23</v>
      </c>
      <c r="D22" s="119"/>
      <c r="E22" s="120"/>
      <c r="F22" s="33"/>
      <c r="G22" s="34" t="str">
        <f t="shared" si="0"/>
        <v/>
      </c>
    </row>
    <row r="23" spans="1:7" ht="14.25">
      <c r="A23" s="218"/>
      <c r="B23" s="117" t="s">
        <v>24</v>
      </c>
      <c r="C23" s="118" t="s">
        <v>25</v>
      </c>
      <c r="D23" s="119"/>
      <c r="E23" s="120"/>
      <c r="F23" s="33"/>
      <c r="G23" s="34" t="str">
        <f t="shared" si="0"/>
        <v/>
      </c>
    </row>
    <row r="24" spans="1:7" ht="28.5">
      <c r="A24" s="218"/>
      <c r="B24" s="117" t="s">
        <v>26</v>
      </c>
      <c r="C24" s="118" t="s">
        <v>27</v>
      </c>
      <c r="D24" s="119"/>
      <c r="E24" s="120"/>
      <c r="F24" s="33"/>
      <c r="G24" s="34" t="str">
        <f t="shared" si="0"/>
        <v/>
      </c>
    </row>
    <row r="25" spans="1:7" ht="28.5">
      <c r="A25" s="218"/>
      <c r="B25" s="117" t="s">
        <v>28</v>
      </c>
      <c r="C25" s="118" t="s">
        <v>29</v>
      </c>
      <c r="D25" s="119"/>
      <c r="E25" s="120"/>
      <c r="F25" s="33"/>
      <c r="G25" s="34" t="str">
        <f t="shared" si="0"/>
        <v/>
      </c>
    </row>
    <row r="26" spans="1:7" ht="42.75">
      <c r="A26" s="218"/>
      <c r="B26" s="117" t="s">
        <v>30</v>
      </c>
      <c r="C26" s="118" t="s">
        <v>31</v>
      </c>
      <c r="D26" s="119"/>
      <c r="E26" s="120"/>
      <c r="F26" s="33"/>
      <c r="G26" s="34" t="str">
        <f t="shared" si="0"/>
        <v/>
      </c>
    </row>
    <row r="27" spans="1:7" ht="85.5">
      <c r="A27" s="121" t="s">
        <v>32</v>
      </c>
      <c r="B27" s="117" t="s">
        <v>33</v>
      </c>
      <c r="C27" s="122" t="s">
        <v>34</v>
      </c>
      <c r="D27" s="119"/>
      <c r="E27" s="120" t="s">
        <v>95</v>
      </c>
      <c r="F27" s="33"/>
      <c r="G27" s="34" t="str">
        <f t="shared" si="0"/>
        <v/>
      </c>
    </row>
    <row r="28" spans="1:7" ht="18">
      <c r="C28" s="30" t="s">
        <v>100</v>
      </c>
      <c r="D28" s="31">
        <f>SUM(D12:D27)</f>
        <v>0</v>
      </c>
      <c r="E28" s="102"/>
      <c r="F28" s="29"/>
      <c r="G28" s="35">
        <f>SUM(G12:G27)</f>
        <v>0</v>
      </c>
    </row>
    <row r="29" spans="1:7">
      <c r="A29" s="2"/>
    </row>
    <row r="31" spans="1:7" ht="18">
      <c r="A31" s="196" t="s">
        <v>103</v>
      </c>
      <c r="B31" s="196"/>
      <c r="C31" s="196"/>
      <c r="D31" s="196"/>
      <c r="E31" s="26"/>
      <c r="F31" s="26"/>
      <c r="G31" s="26"/>
    </row>
    <row r="34" spans="1:8" ht="15">
      <c r="A34" s="104" t="s">
        <v>35</v>
      </c>
      <c r="B34" s="197"/>
      <c r="C34" s="198"/>
      <c r="D34" s="1"/>
      <c r="E34" s="1"/>
      <c r="F34" s="1"/>
      <c r="G34" s="1"/>
    </row>
    <row r="35" spans="1:8" ht="14.25">
      <c r="A35" s="105"/>
      <c r="D35" s="1"/>
      <c r="E35" s="1"/>
      <c r="F35" s="1"/>
      <c r="G35" s="1"/>
    </row>
    <row r="36" spans="1:8" ht="15">
      <c r="A36" s="104" t="s">
        <v>36</v>
      </c>
      <c r="B36" s="106"/>
      <c r="C36" s="107"/>
      <c r="D36" s="1"/>
      <c r="E36" s="1"/>
      <c r="F36" s="1"/>
      <c r="G36" s="1"/>
    </row>
    <row r="37" spans="1:8" ht="15.75">
      <c r="A37" s="108"/>
      <c r="B37"/>
      <c r="C37"/>
      <c r="D37"/>
      <c r="E37"/>
      <c r="F37"/>
      <c r="G37"/>
      <c r="H37"/>
    </row>
    <row r="38" spans="1:8" ht="15.75">
      <c r="A38" s="108"/>
      <c r="B38"/>
      <c r="C38"/>
      <c r="D38"/>
      <c r="E38"/>
      <c r="F38"/>
      <c r="G38"/>
      <c r="H38"/>
    </row>
    <row r="39" spans="1:8" ht="15">
      <c r="A39" s="109"/>
      <c r="B39"/>
      <c r="C39"/>
      <c r="D39"/>
      <c r="E39"/>
      <c r="F39"/>
      <c r="G39"/>
      <c r="H39"/>
    </row>
    <row r="40" spans="1:8" ht="15">
      <c r="A40" s="109" t="s">
        <v>48</v>
      </c>
      <c r="B40"/>
      <c r="C40"/>
      <c r="D40"/>
      <c r="E40"/>
      <c r="F40"/>
      <c r="G40"/>
      <c r="H40"/>
    </row>
    <row r="41" spans="1:8">
      <c r="A41" s="110"/>
      <c r="B41"/>
      <c r="C41"/>
      <c r="D41"/>
      <c r="E41"/>
      <c r="F41"/>
      <c r="G41"/>
      <c r="H41"/>
    </row>
    <row r="42" spans="1:8" ht="15">
      <c r="A42" s="109" t="s">
        <v>40</v>
      </c>
      <c r="B42"/>
      <c r="C42"/>
      <c r="D42"/>
      <c r="E42"/>
      <c r="F42"/>
      <c r="G42"/>
      <c r="H42"/>
    </row>
    <row r="43" spans="1:8">
      <c r="D43" s="1"/>
      <c r="E43" s="1"/>
      <c r="F43" s="1"/>
      <c r="G43" s="1"/>
    </row>
    <row r="44" spans="1:8">
      <c r="D44" s="1"/>
      <c r="E44" s="1"/>
      <c r="F44" s="1"/>
      <c r="G44" s="1"/>
    </row>
  </sheetData>
  <mergeCells count="15">
    <mergeCell ref="G9:G11"/>
    <mergeCell ref="D9:D11"/>
    <mergeCell ref="F8:G8"/>
    <mergeCell ref="D8:E8"/>
    <mergeCell ref="E9:E11"/>
    <mergeCell ref="B34:C34"/>
    <mergeCell ref="A31:D31"/>
    <mergeCell ref="A7:B7"/>
    <mergeCell ref="A12:A14"/>
    <mergeCell ref="F9:F11"/>
    <mergeCell ref="A15:A17"/>
    <mergeCell ref="A18:A26"/>
    <mergeCell ref="C9:C11"/>
    <mergeCell ref="B9:B11"/>
    <mergeCell ref="A9:A11"/>
  </mergeCells>
  <conditionalFormatting sqref="D12:G27">
    <cfRule type="cellIs" dxfId="1"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7"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F50"/>
  <sheetViews>
    <sheetView showGridLines="0" zoomScale="110" zoomScaleNormal="110" zoomScalePageLayoutView="70" workbookViewId="0">
      <selection activeCell="B8" sqref="B8"/>
    </sheetView>
  </sheetViews>
  <sheetFormatPr defaultColWidth="8.85546875" defaultRowHeight="12.75"/>
  <cols>
    <col min="1" max="1" width="24.28515625" style="1" customWidth="1"/>
    <col min="2" max="2" width="56.7109375" style="1" customWidth="1"/>
    <col min="3" max="3" width="15.42578125" style="15" customWidth="1"/>
    <col min="4" max="4" width="21.42578125" style="16" customWidth="1"/>
    <col min="5" max="5" width="17.140625" style="16" customWidth="1"/>
    <col min="6" max="6" width="8.85546875" style="1"/>
    <col min="7" max="7" width="12.7109375" style="1" bestFit="1" customWidth="1"/>
    <col min="8" max="16384" width="8.85546875" style="1"/>
  </cols>
  <sheetData>
    <row r="1" spans="1:5" ht="26.25">
      <c r="A1" s="62" t="s">
        <v>91</v>
      </c>
    </row>
    <row r="4" spans="1:5" ht="20.25">
      <c r="A4" s="59" t="s">
        <v>86</v>
      </c>
      <c r="B4" s="71">
        <v>2015</v>
      </c>
    </row>
    <row r="7" spans="1:5" ht="15.75">
      <c r="A7" s="217"/>
      <c r="B7" s="217"/>
    </row>
    <row r="8" spans="1:5">
      <c r="C8" s="129" t="s">
        <v>80</v>
      </c>
      <c r="D8" s="203" t="s">
        <v>81</v>
      </c>
      <c r="E8" s="203"/>
    </row>
    <row r="9" spans="1:5" s="16" customFormat="1" ht="12.75" customHeight="1">
      <c r="A9" s="222" t="s">
        <v>6</v>
      </c>
      <c r="B9" s="221" t="s">
        <v>7</v>
      </c>
      <c r="C9" s="223" t="s">
        <v>60</v>
      </c>
      <c r="D9" s="219" t="s">
        <v>61</v>
      </c>
      <c r="E9" s="219" t="s">
        <v>62</v>
      </c>
    </row>
    <row r="10" spans="1:5" s="16" customFormat="1" ht="12.75" customHeight="1">
      <c r="A10" s="222"/>
      <c r="B10" s="221"/>
      <c r="C10" s="223"/>
      <c r="D10" s="219"/>
      <c r="E10" s="219"/>
    </row>
    <row r="11" spans="1:5" s="16" customFormat="1" ht="12.75" customHeight="1">
      <c r="A11" s="222"/>
      <c r="B11" s="221"/>
      <c r="C11" s="223"/>
      <c r="D11" s="219"/>
      <c r="E11" s="219"/>
    </row>
    <row r="12" spans="1:5" ht="33.75" customHeight="1">
      <c r="A12" s="218" t="s">
        <v>113</v>
      </c>
      <c r="B12" s="117" t="s">
        <v>112</v>
      </c>
      <c r="C12" s="119">
        <v>0.1</v>
      </c>
      <c r="D12" s="33"/>
      <c r="E12" s="34">
        <f t="shared" ref="E12:E20" si="0">IF(C12=0,"",D12*C12)</f>
        <v>0</v>
      </c>
    </row>
    <row r="13" spans="1:5" ht="34.5" customHeight="1">
      <c r="A13" s="218"/>
      <c r="B13" s="117" t="s">
        <v>114</v>
      </c>
      <c r="C13" s="119">
        <v>0.15</v>
      </c>
      <c r="D13" s="33"/>
      <c r="E13" s="34">
        <f t="shared" si="0"/>
        <v>0</v>
      </c>
    </row>
    <row r="14" spans="1:5" ht="53.25" customHeight="1">
      <c r="A14" s="218"/>
      <c r="B14" s="117" t="s">
        <v>110</v>
      </c>
      <c r="C14" s="119">
        <v>0.1</v>
      </c>
      <c r="D14" s="33"/>
      <c r="E14" s="34">
        <f t="shared" si="0"/>
        <v>0</v>
      </c>
    </row>
    <row r="15" spans="1:5" ht="28.5">
      <c r="A15" s="218" t="s">
        <v>115</v>
      </c>
      <c r="B15" s="117" t="s">
        <v>116</v>
      </c>
      <c r="C15" s="119">
        <v>0.15</v>
      </c>
      <c r="D15" s="33"/>
      <c r="E15" s="34">
        <f t="shared" si="0"/>
        <v>0</v>
      </c>
    </row>
    <row r="16" spans="1:5" ht="28.5">
      <c r="A16" s="218"/>
      <c r="B16" s="117" t="s">
        <v>117</v>
      </c>
      <c r="C16" s="119">
        <v>0.3</v>
      </c>
      <c r="D16" s="33"/>
      <c r="E16" s="34">
        <f t="shared" si="0"/>
        <v>0</v>
      </c>
    </row>
    <row r="17" spans="1:5" ht="28.5">
      <c r="A17" s="218" t="s">
        <v>122</v>
      </c>
      <c r="B17" s="117" t="s">
        <v>118</v>
      </c>
      <c r="C17" s="119">
        <v>0.1</v>
      </c>
      <c r="D17" s="33"/>
      <c r="E17" s="34">
        <f t="shared" si="0"/>
        <v>0</v>
      </c>
    </row>
    <row r="18" spans="1:5" ht="14.25">
      <c r="A18" s="218"/>
      <c r="B18" s="117" t="s">
        <v>119</v>
      </c>
      <c r="C18" s="119">
        <v>0</v>
      </c>
      <c r="D18" s="33"/>
      <c r="E18" s="34" t="str">
        <f t="shared" si="0"/>
        <v/>
      </c>
    </row>
    <row r="19" spans="1:5" ht="28.5">
      <c r="A19" s="218"/>
      <c r="B19" s="117" t="s">
        <v>121</v>
      </c>
      <c r="C19" s="119">
        <v>0</v>
      </c>
      <c r="D19" s="33"/>
      <c r="E19" s="34" t="str">
        <f t="shared" si="0"/>
        <v/>
      </c>
    </row>
    <row r="20" spans="1:5" ht="45">
      <c r="A20" s="130" t="s">
        <v>32</v>
      </c>
      <c r="B20" s="117" t="s">
        <v>120</v>
      </c>
      <c r="C20" s="119">
        <v>0.1</v>
      </c>
      <c r="D20" s="33"/>
      <c r="E20" s="34">
        <f t="shared" si="0"/>
        <v>0</v>
      </c>
    </row>
    <row r="21" spans="1:5" ht="18">
      <c r="C21" s="31">
        <f>SUM(C12:C20)</f>
        <v>1</v>
      </c>
      <c r="D21" s="29"/>
      <c r="E21" s="35">
        <f>SUM(E12:E20)</f>
        <v>0</v>
      </c>
    </row>
    <row r="22" spans="1:5" s="132" customFormat="1" ht="18">
      <c r="C22" s="133"/>
      <c r="D22" s="127"/>
      <c r="E22" s="134"/>
    </row>
    <row r="23" spans="1:5" s="132" customFormat="1" ht="18">
      <c r="A23" s="226" t="s">
        <v>123</v>
      </c>
      <c r="B23" s="226"/>
      <c r="C23" s="133"/>
      <c r="D23" s="127"/>
      <c r="E23" s="134"/>
    </row>
    <row r="24" spans="1:5" s="132" customFormat="1" ht="18">
      <c r="C24" s="133"/>
      <c r="D24" s="127"/>
      <c r="E24" s="134"/>
    </row>
    <row r="25" spans="1:5" s="132" customFormat="1" ht="18">
      <c r="A25" s="222" t="s">
        <v>6</v>
      </c>
      <c r="B25" s="221" t="s">
        <v>129</v>
      </c>
      <c r="C25" s="227" t="s">
        <v>130</v>
      </c>
      <c r="D25" s="127"/>
      <c r="E25" s="134"/>
    </row>
    <row r="26" spans="1:5" s="132" customFormat="1" ht="18">
      <c r="A26" s="222"/>
      <c r="B26" s="221"/>
      <c r="C26" s="228"/>
      <c r="D26" s="127"/>
      <c r="E26" s="134"/>
    </row>
    <row r="27" spans="1:5" s="132" customFormat="1" ht="18">
      <c r="A27" s="222"/>
      <c r="B27" s="221"/>
      <c r="C27" s="229"/>
      <c r="D27" s="127"/>
      <c r="E27" s="134"/>
    </row>
    <row r="28" spans="1:5" s="132" customFormat="1" ht="31.5" customHeight="1">
      <c r="A28" s="135" t="s">
        <v>124</v>
      </c>
      <c r="B28" s="117" t="s">
        <v>131</v>
      </c>
      <c r="C28" s="136" t="s">
        <v>136</v>
      </c>
      <c r="D28" s="127"/>
      <c r="E28" s="134"/>
    </row>
    <row r="29" spans="1:5" s="132" customFormat="1" ht="28.5">
      <c r="A29" s="135" t="s">
        <v>125</v>
      </c>
      <c r="B29" s="117" t="s">
        <v>132</v>
      </c>
      <c r="C29" s="137" t="s">
        <v>147</v>
      </c>
      <c r="D29" s="127"/>
      <c r="E29" s="134"/>
    </row>
    <row r="30" spans="1:5" s="132" customFormat="1" ht="28.5">
      <c r="A30" s="135" t="s">
        <v>126</v>
      </c>
      <c r="B30" s="117" t="s">
        <v>140</v>
      </c>
      <c r="C30" s="136" t="s">
        <v>148</v>
      </c>
      <c r="D30" s="127"/>
      <c r="E30" s="134"/>
    </row>
    <row r="31" spans="1:5" s="132" customFormat="1" ht="18">
      <c r="A31" s="135" t="s">
        <v>127</v>
      </c>
      <c r="B31" s="117" t="s">
        <v>133</v>
      </c>
      <c r="C31" s="136" t="s">
        <v>149</v>
      </c>
      <c r="D31" s="127"/>
      <c r="E31" s="134"/>
    </row>
    <row r="32" spans="1:5" s="132" customFormat="1" ht="18">
      <c r="A32" s="135" t="s">
        <v>128</v>
      </c>
      <c r="B32" s="117" t="s">
        <v>134</v>
      </c>
      <c r="C32" s="136" t="s">
        <v>150</v>
      </c>
      <c r="D32" s="127"/>
      <c r="E32" s="134"/>
    </row>
    <row r="33" spans="1:6" s="132" customFormat="1" ht="18">
      <c r="A33" s="135" t="s">
        <v>138</v>
      </c>
      <c r="B33" s="117" t="s">
        <v>135</v>
      </c>
      <c r="C33" s="136" t="s">
        <v>151</v>
      </c>
      <c r="D33" s="127"/>
      <c r="E33" s="134"/>
    </row>
    <row r="34" spans="1:6" s="132" customFormat="1" ht="18">
      <c r="C34" s="133"/>
      <c r="D34" s="127"/>
      <c r="E34" s="134"/>
    </row>
    <row r="35" spans="1:6">
      <c r="A35" s="2"/>
    </row>
    <row r="37" spans="1:6" ht="18">
      <c r="A37" s="196" t="s">
        <v>103</v>
      </c>
      <c r="B37" s="196"/>
      <c r="C37" s="196"/>
      <c r="D37" s="26"/>
      <c r="E37" s="26"/>
    </row>
    <row r="40" spans="1:6" ht="15">
      <c r="A40" s="104" t="s">
        <v>35</v>
      </c>
      <c r="B40" s="125"/>
      <c r="C40" s="1"/>
      <c r="D40" s="1"/>
      <c r="E40" s="1"/>
    </row>
    <row r="41" spans="1:6" ht="14.25">
      <c r="A41" s="105"/>
      <c r="C41" s="1"/>
      <c r="D41" s="1"/>
      <c r="E41" s="1"/>
    </row>
    <row r="42" spans="1:6" ht="15">
      <c r="A42" s="104" t="s">
        <v>36</v>
      </c>
      <c r="B42" s="106"/>
      <c r="C42" s="1"/>
      <c r="D42" s="1"/>
      <c r="E42" s="1"/>
    </row>
    <row r="43" spans="1:6" ht="15.75">
      <c r="A43" s="108"/>
      <c r="B43" s="126"/>
      <c r="C43" s="126"/>
      <c r="D43" s="126"/>
      <c r="E43" s="126"/>
      <c r="F43" s="126"/>
    </row>
    <row r="44" spans="1:6" ht="15.75">
      <c r="A44" s="108"/>
      <c r="B44" s="126"/>
      <c r="C44" s="126"/>
      <c r="D44" s="126"/>
      <c r="E44" s="126"/>
      <c r="F44" s="126"/>
    </row>
    <row r="45" spans="1:6" ht="15">
      <c r="A45" s="109"/>
      <c r="B45" s="126"/>
      <c r="C45" s="126"/>
      <c r="D45" s="126"/>
      <c r="E45" s="126"/>
      <c r="F45" s="126"/>
    </row>
    <row r="46" spans="1:6" ht="15">
      <c r="A46" s="109" t="s">
        <v>48</v>
      </c>
      <c r="B46" s="126"/>
      <c r="C46" s="126"/>
      <c r="D46" s="126"/>
      <c r="E46" s="126"/>
      <c r="F46" s="126"/>
    </row>
    <row r="47" spans="1:6">
      <c r="A47" s="110"/>
      <c r="B47" s="126"/>
      <c r="C47" s="126"/>
      <c r="D47" s="126"/>
      <c r="E47" s="126"/>
      <c r="F47" s="126"/>
    </row>
    <row r="48" spans="1:6" ht="15">
      <c r="A48" s="109" t="s">
        <v>40</v>
      </c>
      <c r="B48" s="126"/>
      <c r="C48" s="126"/>
      <c r="D48" s="126"/>
      <c r="E48" s="126"/>
      <c r="F48" s="126"/>
    </row>
    <row r="49" spans="3:5">
      <c r="C49" s="1"/>
      <c r="D49" s="1"/>
      <c r="E49" s="1"/>
    </row>
    <row r="50" spans="3:5">
      <c r="C50" s="1"/>
      <c r="D50" s="1"/>
      <c r="E50" s="1"/>
    </row>
  </sheetData>
  <mergeCells count="15">
    <mergeCell ref="A12:A14"/>
    <mergeCell ref="A15:A16"/>
    <mergeCell ref="A17:A19"/>
    <mergeCell ref="A37:C37"/>
    <mergeCell ref="A23:B23"/>
    <mergeCell ref="A25:A27"/>
    <mergeCell ref="B25:B27"/>
    <mergeCell ref="C25:C27"/>
    <mergeCell ref="A7:B7"/>
    <mergeCell ref="D8:E8"/>
    <mergeCell ref="A9:A11"/>
    <mergeCell ref="B9:B11"/>
    <mergeCell ref="C9:C11"/>
    <mergeCell ref="D9:D11"/>
    <mergeCell ref="E9:E11"/>
  </mergeCells>
  <conditionalFormatting sqref="C12:E20">
    <cfRule type="cellIs" dxfId="0"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4"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sheetPr>
    <pageSetUpPr fitToPage="1"/>
  </sheetPr>
  <dimension ref="A1:Q54"/>
  <sheetViews>
    <sheetView showGridLines="0" zoomScaleNormal="100" zoomScalePageLayoutView="130" workbookViewId="0"/>
  </sheetViews>
  <sheetFormatPr defaultColWidth="8.85546875" defaultRowHeight="12.75"/>
  <cols>
    <col min="1" max="2" width="39.28515625" style="4" customWidth="1"/>
    <col min="3" max="3" width="3.7109375" style="4" customWidth="1"/>
    <col min="4" max="4" width="5" style="4" customWidth="1"/>
    <col min="5" max="5" width="3.140625" style="4" customWidth="1"/>
    <col min="6" max="8" width="7.7109375" style="4" customWidth="1"/>
    <col min="9" max="9" width="8.85546875" style="4"/>
    <col min="10" max="10" width="2.85546875" style="4" customWidth="1"/>
    <col min="11" max="16384" width="8.85546875" style="4"/>
  </cols>
  <sheetData>
    <row r="1" spans="1:17" ht="36.75" customHeight="1">
      <c r="A1" s="62" t="s">
        <v>92</v>
      </c>
      <c r="B1" s="62"/>
      <c r="C1" s="3"/>
      <c r="D1" s="3"/>
      <c r="E1" s="3"/>
      <c r="F1" s="3"/>
      <c r="G1" s="3"/>
      <c r="H1" s="3"/>
    </row>
    <row r="2" spans="1:17">
      <c r="A2" s="3"/>
      <c r="B2" s="3"/>
      <c r="C2" s="3"/>
      <c r="D2" s="3"/>
      <c r="E2" s="3"/>
      <c r="F2" s="3"/>
      <c r="G2" s="3"/>
      <c r="H2" s="3"/>
    </row>
    <row r="3" spans="1:17" ht="20.25">
      <c r="A3" s="76" t="s">
        <v>86</v>
      </c>
      <c r="B3" s="72">
        <v>2015</v>
      </c>
      <c r="C3" s="3"/>
      <c r="D3" s="3"/>
      <c r="E3" s="3"/>
      <c r="F3" s="3"/>
      <c r="G3" s="3"/>
      <c r="H3" s="3"/>
    </row>
    <row r="4" spans="1:17" ht="20.25">
      <c r="A4" s="76"/>
      <c r="B4" s="72"/>
      <c r="C4" s="3"/>
      <c r="D4" s="3"/>
      <c r="E4" s="3"/>
      <c r="F4" s="3"/>
      <c r="G4" s="3"/>
      <c r="H4" s="3"/>
    </row>
    <row r="5" spans="1:17" ht="15.75">
      <c r="A5" s="230" t="s">
        <v>108</v>
      </c>
      <c r="B5" s="230"/>
      <c r="C5" s="3"/>
      <c r="D5" s="88"/>
      <c r="E5" s="3"/>
      <c r="F5" s="66" t="s">
        <v>51</v>
      </c>
      <c r="G5" s="3"/>
      <c r="H5" s="3"/>
    </row>
    <row r="6" spans="1:17">
      <c r="A6" s="247" t="s">
        <v>109</v>
      </c>
      <c r="B6" s="248"/>
      <c r="C6" s="3"/>
      <c r="D6" s="88"/>
      <c r="E6" s="3"/>
      <c r="F6" s="3"/>
      <c r="G6" s="3"/>
      <c r="H6" s="3"/>
    </row>
    <row r="7" spans="1:17">
      <c r="A7" s="123"/>
      <c r="B7" s="124"/>
      <c r="C7" s="3"/>
      <c r="D7" s="88"/>
      <c r="E7" s="3"/>
      <c r="F7" s="234"/>
      <c r="G7" s="235"/>
      <c r="H7" s="235"/>
      <c r="I7" s="235"/>
      <c r="J7" s="235"/>
      <c r="K7" s="235"/>
      <c r="L7" s="235"/>
      <c r="M7" s="235"/>
      <c r="N7" s="235"/>
      <c r="O7" s="235"/>
      <c r="P7" s="235"/>
      <c r="Q7" s="236"/>
    </row>
    <row r="8" spans="1:17" ht="21" thickBot="1">
      <c r="A8" s="76"/>
      <c r="B8" s="72"/>
      <c r="C8" s="3"/>
      <c r="D8" s="88"/>
      <c r="E8" s="3"/>
      <c r="F8" s="237"/>
      <c r="G8" s="238"/>
      <c r="H8" s="238"/>
      <c r="I8" s="238"/>
      <c r="J8" s="238"/>
      <c r="K8" s="238"/>
      <c r="L8" s="238"/>
      <c r="M8" s="238"/>
      <c r="N8" s="238"/>
      <c r="O8" s="238"/>
      <c r="P8" s="238"/>
      <c r="Q8" s="239"/>
    </row>
    <row r="9" spans="1:17" ht="16.5" customHeight="1">
      <c r="A9" s="243" t="s">
        <v>70</v>
      </c>
      <c r="B9" s="244"/>
      <c r="C9" s="78"/>
      <c r="D9" s="89"/>
      <c r="E9" s="78"/>
      <c r="F9" s="237"/>
      <c r="G9" s="238"/>
      <c r="H9" s="238"/>
      <c r="I9" s="238"/>
      <c r="J9" s="238"/>
      <c r="K9" s="238"/>
      <c r="L9" s="238"/>
      <c r="M9" s="238"/>
      <c r="N9" s="238"/>
      <c r="O9" s="238"/>
      <c r="P9" s="238"/>
      <c r="Q9" s="239"/>
    </row>
    <row r="10" spans="1:17" ht="20.25">
      <c r="A10" s="82" t="s">
        <v>37</v>
      </c>
      <c r="B10" s="79">
        <f>'Scheda A'!G45</f>
        <v>0</v>
      </c>
      <c r="C10" s="77"/>
      <c r="D10" s="90"/>
      <c r="E10" s="64"/>
      <c r="F10" s="237"/>
      <c r="G10" s="238"/>
      <c r="H10" s="238"/>
      <c r="I10" s="238"/>
      <c r="J10" s="238"/>
      <c r="K10" s="238"/>
      <c r="L10" s="238"/>
      <c r="M10" s="238"/>
      <c r="N10" s="238"/>
      <c r="O10" s="238"/>
      <c r="P10" s="238"/>
      <c r="Q10" s="239"/>
    </row>
    <row r="11" spans="1:17" ht="20.25">
      <c r="A11" s="83" t="s">
        <v>4</v>
      </c>
      <c r="B11" s="80">
        <f>'Ex ante Pesatura'!C8</f>
        <v>0.1</v>
      </c>
      <c r="C11" s="64"/>
      <c r="D11" s="91"/>
      <c r="E11" s="64"/>
      <c r="F11" s="240"/>
      <c r="G11" s="241"/>
      <c r="H11" s="241"/>
      <c r="I11" s="241"/>
      <c r="J11" s="241"/>
      <c r="K11" s="241"/>
      <c r="L11" s="241"/>
      <c r="M11" s="241"/>
      <c r="N11" s="241"/>
      <c r="O11" s="241"/>
      <c r="P11" s="241"/>
      <c r="Q11" s="242"/>
    </row>
    <row r="12" spans="1:17" ht="16.5" customHeight="1">
      <c r="A12" s="245" t="s">
        <v>71</v>
      </c>
      <c r="B12" s="246"/>
      <c r="C12" s="64"/>
      <c r="D12" s="91"/>
      <c r="E12" s="64"/>
      <c r="F12" s="64"/>
      <c r="H12" s="64"/>
    </row>
    <row r="13" spans="1:17" ht="20.25">
      <c r="A13" s="82" t="s">
        <v>37</v>
      </c>
      <c r="B13" s="79">
        <f>'Scheda B'!I22</f>
        <v>0</v>
      </c>
      <c r="C13" s="64"/>
      <c r="D13" s="91"/>
      <c r="E13" s="64"/>
      <c r="F13" s="64"/>
      <c r="G13" s="64"/>
      <c r="H13" s="64"/>
      <c r="I13" s="69" t="s">
        <v>48</v>
      </c>
      <c r="J13" s="64"/>
    </row>
    <row r="14" spans="1:17" ht="20.25">
      <c r="A14" s="83" t="s">
        <v>4</v>
      </c>
      <c r="B14" s="80">
        <f>'Ex ante Pesatura'!C9</f>
        <v>0.4</v>
      </c>
      <c r="C14" s="64"/>
      <c r="D14" s="91"/>
      <c r="E14" s="64"/>
      <c r="F14" s="64"/>
      <c r="G14" s="64"/>
      <c r="H14" s="64"/>
    </row>
    <row r="15" spans="1:17" ht="16.5" customHeight="1">
      <c r="A15" s="245" t="s">
        <v>69</v>
      </c>
      <c r="B15" s="246"/>
      <c r="C15" s="64"/>
      <c r="D15" s="91"/>
      <c r="E15" s="64"/>
      <c r="F15" s="64"/>
      <c r="G15" s="64"/>
      <c r="H15" s="64"/>
    </row>
    <row r="16" spans="1:17" ht="20.25">
      <c r="A16" s="82" t="s">
        <v>37</v>
      </c>
      <c r="B16" s="79">
        <f>'Scheda C'!E21</f>
        <v>0</v>
      </c>
      <c r="C16" s="64"/>
      <c r="D16" s="91"/>
      <c r="E16" s="64"/>
      <c r="F16" s="66" t="s">
        <v>39</v>
      </c>
      <c r="G16" s="3"/>
      <c r="H16" s="3"/>
    </row>
    <row r="17" spans="1:17" ht="21" thickBot="1">
      <c r="A17" s="84" t="s">
        <v>4</v>
      </c>
      <c r="B17" s="81">
        <f>'Ex ante Pesatura'!C10</f>
        <v>0.5</v>
      </c>
      <c r="C17" s="87"/>
      <c r="D17" s="92"/>
      <c r="E17" s="87"/>
      <c r="F17" s="3"/>
      <c r="G17" s="3"/>
      <c r="H17" s="3"/>
    </row>
    <row r="18" spans="1:17" ht="15.75" thickBot="1">
      <c r="A18" s="65"/>
      <c r="B18" s="64"/>
      <c r="C18" s="87"/>
      <c r="D18" s="92"/>
      <c r="E18" s="87"/>
      <c r="F18" s="234"/>
      <c r="G18" s="235"/>
      <c r="H18" s="235"/>
      <c r="I18" s="235"/>
      <c r="J18" s="235"/>
      <c r="K18" s="235"/>
      <c r="L18" s="235"/>
      <c r="M18" s="235"/>
      <c r="N18" s="235"/>
      <c r="O18" s="235"/>
      <c r="P18" s="235"/>
      <c r="Q18" s="236"/>
    </row>
    <row r="19" spans="1:17" ht="27" customHeight="1">
      <c r="A19" s="231" t="s">
        <v>38</v>
      </c>
      <c r="B19" s="232"/>
      <c r="C19" s="87"/>
      <c r="D19" s="92"/>
      <c r="E19" s="87"/>
      <c r="F19" s="237"/>
      <c r="G19" s="238"/>
      <c r="H19" s="238"/>
      <c r="I19" s="238"/>
      <c r="J19" s="238"/>
      <c r="K19" s="238"/>
      <c r="L19" s="238"/>
      <c r="M19" s="238"/>
      <c r="N19" s="238"/>
      <c r="O19" s="238"/>
      <c r="P19" s="238"/>
      <c r="Q19" s="239"/>
    </row>
    <row r="20" spans="1:17" ht="47.25" thickBot="1">
      <c r="A20" s="85" t="s">
        <v>41</v>
      </c>
      <c r="B20" s="86">
        <f>((B10*B11/100)+(B13*B14/100)+(B16*B17/100))*100</f>
        <v>0</v>
      </c>
      <c r="C20" s="87"/>
      <c r="D20" s="92"/>
      <c r="E20" s="87"/>
      <c r="F20" s="237"/>
      <c r="G20" s="238"/>
      <c r="H20" s="238"/>
      <c r="I20" s="238"/>
      <c r="J20" s="238"/>
      <c r="K20" s="238"/>
      <c r="L20" s="238"/>
      <c r="M20" s="238"/>
      <c r="N20" s="238"/>
      <c r="O20" s="238"/>
      <c r="P20" s="238"/>
      <c r="Q20" s="239"/>
    </row>
    <row r="21" spans="1:17" ht="15.75">
      <c r="A21" s="66"/>
      <c r="B21" s="64"/>
      <c r="C21" s="64"/>
      <c r="D21" s="64"/>
      <c r="E21" s="64"/>
      <c r="F21" s="240"/>
      <c r="G21" s="241"/>
      <c r="H21" s="241"/>
      <c r="I21" s="241"/>
      <c r="J21" s="241"/>
      <c r="K21" s="241"/>
      <c r="L21" s="241"/>
      <c r="M21" s="241"/>
      <c r="N21" s="241"/>
      <c r="O21" s="241"/>
      <c r="P21" s="241"/>
      <c r="Q21" s="242"/>
    </row>
    <row r="22" spans="1:17" ht="15">
      <c r="B22" s="233"/>
      <c r="C22" s="233"/>
      <c r="D22" s="3"/>
      <c r="E22" s="3"/>
      <c r="F22" s="3"/>
      <c r="G22" s="3"/>
      <c r="H22" s="3"/>
    </row>
    <row r="23" spans="1:17" ht="15">
      <c r="B23" s="3"/>
      <c r="C23" s="3"/>
      <c r="D23" s="3"/>
      <c r="E23" s="3"/>
      <c r="F23" s="3"/>
      <c r="G23" s="3"/>
      <c r="H23" s="3"/>
      <c r="I23" s="69" t="s">
        <v>40</v>
      </c>
    </row>
    <row r="24" spans="1:17" ht="24" customHeight="1">
      <c r="A24" s="95" t="s">
        <v>35</v>
      </c>
      <c r="B24" s="93"/>
      <c r="C24" s="67"/>
      <c r="D24" s="3"/>
      <c r="E24" s="3"/>
      <c r="F24" s="3"/>
      <c r="G24" s="3"/>
      <c r="H24" s="3"/>
    </row>
    <row r="25" spans="1:17" ht="14.25">
      <c r="A25" s="96"/>
      <c r="B25" s="64"/>
      <c r="C25" s="64"/>
      <c r="D25" s="64"/>
      <c r="E25" s="64"/>
      <c r="F25" s="64"/>
      <c r="G25" s="64"/>
      <c r="H25" s="64"/>
    </row>
    <row r="26" spans="1:17" ht="24" customHeight="1">
      <c r="A26" s="95" t="s">
        <v>36</v>
      </c>
      <c r="B26" s="94"/>
      <c r="C26" s="64"/>
      <c r="D26" s="64"/>
      <c r="E26" s="64"/>
      <c r="F26" s="64"/>
      <c r="G26" s="64"/>
      <c r="H26" s="64"/>
    </row>
    <row r="27" spans="1:17">
      <c r="B27" s="64"/>
      <c r="C27" s="64"/>
      <c r="D27" s="64"/>
      <c r="E27" s="64"/>
      <c r="F27" s="64"/>
      <c r="G27" s="64"/>
      <c r="H27" s="64"/>
    </row>
    <row r="28" spans="1:17" ht="25.5" customHeight="1">
      <c r="B28" s="68"/>
      <c r="C28" s="68"/>
      <c r="D28" s="68"/>
      <c r="E28" s="68"/>
      <c r="F28" s="68"/>
      <c r="G28" s="68"/>
      <c r="H28" s="68"/>
    </row>
    <row r="29" spans="1:17" ht="15">
      <c r="A29" s="69"/>
      <c r="B29" s="64"/>
      <c r="C29" s="64"/>
      <c r="D29" s="64"/>
      <c r="E29" s="64"/>
      <c r="F29" s="64"/>
      <c r="G29" s="64"/>
      <c r="H29" s="64"/>
    </row>
    <row r="30" spans="1:17" ht="15">
      <c r="A30" s="69"/>
      <c r="B30" s="64"/>
      <c r="C30" s="64"/>
      <c r="D30" s="64"/>
      <c r="E30" s="64"/>
      <c r="F30" s="64"/>
      <c r="G30" s="64"/>
      <c r="H30" s="64"/>
    </row>
    <row r="31" spans="1:17">
      <c r="C31" s="64"/>
      <c r="D31" s="64"/>
      <c r="E31" s="64"/>
      <c r="F31" s="64"/>
      <c r="G31" s="64"/>
      <c r="H31" s="64"/>
    </row>
    <row r="32" spans="1:17">
      <c r="A32" s="70"/>
      <c r="B32" s="64"/>
      <c r="C32" s="64"/>
      <c r="D32" s="64"/>
      <c r="E32" s="64"/>
      <c r="F32" s="64"/>
      <c r="G32" s="64"/>
      <c r="H32" s="64"/>
    </row>
    <row r="33" spans="1:8" ht="15.75">
      <c r="A33" s="66"/>
      <c r="B33" s="64"/>
      <c r="C33" s="64"/>
      <c r="D33" s="64"/>
      <c r="E33" s="64"/>
      <c r="F33" s="64"/>
      <c r="G33" s="64"/>
      <c r="H33" s="64"/>
    </row>
    <row r="34" spans="1:8" ht="63" customHeight="1">
      <c r="A34" s="68"/>
      <c r="B34" s="68"/>
      <c r="C34" s="68"/>
      <c r="D34" s="68"/>
      <c r="E34" s="68"/>
      <c r="F34" s="68"/>
      <c r="G34" s="68"/>
      <c r="H34" s="68"/>
    </row>
    <row r="35" spans="1:8" ht="15">
      <c r="A35" s="69"/>
      <c r="B35" s="64"/>
      <c r="C35" s="64"/>
      <c r="D35" s="64"/>
      <c r="E35" s="64"/>
      <c r="F35" s="64"/>
      <c r="G35" s="64"/>
      <c r="H35" s="64"/>
    </row>
    <row r="36" spans="1:8" ht="15">
      <c r="A36" s="69"/>
      <c r="B36" s="64"/>
      <c r="C36" s="64"/>
      <c r="D36" s="64"/>
      <c r="E36" s="64"/>
      <c r="F36" s="64"/>
      <c r="G36" s="64"/>
      <c r="H36" s="64"/>
    </row>
    <row r="37" spans="1:8">
      <c r="B37" s="64"/>
      <c r="C37" s="64"/>
      <c r="D37" s="64"/>
      <c r="E37" s="64"/>
      <c r="F37" s="64"/>
      <c r="G37" s="64"/>
      <c r="H37" s="64"/>
    </row>
    <row r="38" spans="1:8" ht="15.75">
      <c r="A38" s="6"/>
      <c r="B38" s="5"/>
      <c r="C38" s="5"/>
      <c r="D38" s="5"/>
      <c r="E38" s="5"/>
      <c r="F38" s="5"/>
      <c r="G38" s="5"/>
      <c r="H38" s="5"/>
    </row>
    <row r="39" spans="1:8" ht="15.75">
      <c r="A39" s="6"/>
      <c r="B39" s="5"/>
      <c r="C39" s="5"/>
      <c r="D39" s="5"/>
      <c r="E39" s="5"/>
      <c r="F39" s="5"/>
      <c r="G39" s="5"/>
      <c r="H39" s="5"/>
    </row>
    <row r="40" spans="1:8" ht="68.45" customHeight="1">
      <c r="A40" s="6"/>
      <c r="B40" s="5"/>
      <c r="C40" s="5"/>
      <c r="D40" s="5"/>
      <c r="E40" s="5"/>
      <c r="F40" s="5"/>
      <c r="G40" s="5"/>
      <c r="H40" s="5"/>
    </row>
    <row r="41" spans="1:8" ht="16.149999999999999" customHeight="1">
      <c r="A41" s="6"/>
      <c r="B41" s="5"/>
      <c r="C41" s="5"/>
      <c r="D41" s="5"/>
      <c r="E41" s="5"/>
      <c r="F41" s="5"/>
      <c r="G41" s="5"/>
      <c r="H41" s="5"/>
    </row>
    <row r="42" spans="1:8" ht="15">
      <c r="A42" s="65"/>
      <c r="B42" s="64"/>
      <c r="C42" s="64"/>
      <c r="D42" s="64"/>
      <c r="E42" s="64"/>
      <c r="F42" s="64"/>
      <c r="G42" s="64"/>
      <c r="H42" s="64"/>
    </row>
    <row r="43" spans="1:8" ht="15">
      <c r="A43" s="7"/>
      <c r="B43" s="5"/>
      <c r="C43" s="5"/>
      <c r="D43" s="5"/>
      <c r="E43" s="5"/>
      <c r="F43" s="5"/>
      <c r="G43" s="5"/>
      <c r="H43" s="5"/>
    </row>
    <row r="44" spans="1:8" ht="15">
      <c r="A44" s="7"/>
      <c r="B44" s="5"/>
      <c r="C44" s="5"/>
      <c r="D44" s="5"/>
      <c r="E44" s="5"/>
      <c r="F44" s="5"/>
      <c r="G44" s="5"/>
      <c r="H44" s="5"/>
    </row>
    <row r="45" spans="1:8" ht="15">
      <c r="A45" s="7"/>
      <c r="B45" s="5"/>
      <c r="C45" s="5"/>
      <c r="D45" s="5"/>
      <c r="E45" s="5"/>
      <c r="F45" s="5"/>
      <c r="G45" s="5"/>
      <c r="H45" s="5"/>
    </row>
    <row r="46" spans="1:8">
      <c r="A46" s="8"/>
      <c r="B46" s="5"/>
      <c r="C46" s="5"/>
      <c r="D46" s="5"/>
      <c r="E46" s="5"/>
      <c r="F46" s="5"/>
      <c r="G46" s="5"/>
      <c r="H46" s="5"/>
    </row>
    <row r="47" spans="1:8">
      <c r="A47" s="8"/>
      <c r="B47" s="5"/>
      <c r="C47" s="5"/>
      <c r="D47" s="5"/>
      <c r="E47" s="5"/>
      <c r="F47" s="5"/>
      <c r="G47" s="5"/>
      <c r="H47" s="5"/>
    </row>
    <row r="48" spans="1:8">
      <c r="A48" s="8"/>
      <c r="B48" s="5"/>
      <c r="C48" s="5"/>
      <c r="D48" s="5"/>
      <c r="E48" s="5"/>
      <c r="F48" s="5"/>
      <c r="G48" s="5"/>
      <c r="H48" s="5"/>
    </row>
    <row r="49" spans="1:8">
      <c r="A49" s="8"/>
      <c r="B49" s="5"/>
      <c r="C49" s="5"/>
      <c r="D49" s="5"/>
      <c r="E49" s="5"/>
      <c r="F49" s="5"/>
      <c r="G49" s="5"/>
      <c r="H49" s="5"/>
    </row>
    <row r="50" spans="1:8" ht="15.75">
      <c r="A50" s="6"/>
      <c r="B50" s="5"/>
      <c r="C50" s="5"/>
      <c r="D50" s="5"/>
      <c r="E50" s="5"/>
      <c r="F50" s="5"/>
      <c r="G50" s="5"/>
      <c r="H50" s="5"/>
    </row>
    <row r="51" spans="1:8" ht="15">
      <c r="A51" s="65"/>
      <c r="B51" s="64"/>
      <c r="C51" s="64"/>
      <c r="D51" s="64"/>
      <c r="E51" s="64"/>
      <c r="F51" s="64"/>
      <c r="G51" s="64"/>
      <c r="H51" s="64"/>
    </row>
    <row r="52" spans="1:8" ht="15">
      <c r="A52" s="7"/>
      <c r="B52" s="5"/>
      <c r="C52" s="5"/>
      <c r="D52" s="5"/>
      <c r="E52" s="5"/>
      <c r="F52" s="5"/>
      <c r="G52" s="5"/>
      <c r="H52" s="5"/>
    </row>
    <row r="53" spans="1:8" ht="15">
      <c r="A53" s="7"/>
      <c r="B53" s="5"/>
      <c r="C53" s="5"/>
      <c r="D53" s="5"/>
      <c r="E53" s="5"/>
      <c r="F53" s="5"/>
      <c r="G53" s="5"/>
      <c r="H53" s="5"/>
    </row>
    <row r="54" spans="1:8" ht="15">
      <c r="A54" s="7"/>
      <c r="B54" s="5"/>
      <c r="C54" s="5"/>
      <c r="D54" s="5"/>
      <c r="E54" s="5"/>
      <c r="F54" s="5"/>
      <c r="G54" s="5"/>
      <c r="H54" s="5"/>
    </row>
  </sheetData>
  <mergeCells count="9">
    <mergeCell ref="A5:B5"/>
    <mergeCell ref="A19:B19"/>
    <mergeCell ref="B22:C22"/>
    <mergeCell ref="F18:Q21"/>
    <mergeCell ref="F7:Q11"/>
    <mergeCell ref="A9:B9"/>
    <mergeCell ref="A12:B12"/>
    <mergeCell ref="A15:B15"/>
    <mergeCell ref="A6:B6"/>
  </mergeCells>
  <phoneticPr fontId="0" type="noConversion"/>
  <pageMargins left="0.43307086614173229" right="0.39370078740157483" top="0.62992125984251968" bottom="0.59055118110236227" header="0.31496062992125984" footer="0.31496062992125984"/>
  <pageSetup paperSize="9" scale="7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sheetPr>
    <pageSetUpPr fitToPage="1"/>
  </sheetPr>
  <dimension ref="A1:H16"/>
  <sheetViews>
    <sheetView showGridLines="0" topLeftCell="B1" zoomScaleNormal="100" workbookViewId="0">
      <selection activeCell="G13" sqref="G13"/>
    </sheetView>
  </sheetViews>
  <sheetFormatPr defaultColWidth="8.85546875" defaultRowHeight="12.75"/>
  <cols>
    <col min="1" max="1" width="27.28515625" style="24" customWidth="1"/>
    <col min="2" max="2" width="34.140625" style="24" customWidth="1"/>
    <col min="3" max="4" width="20.5703125" style="24" customWidth="1"/>
    <col min="5" max="5" width="25.85546875" style="24" customWidth="1"/>
    <col min="6" max="6" width="15.7109375" style="24" customWidth="1"/>
    <col min="7" max="7" width="45.5703125" style="24" customWidth="1"/>
    <col min="8" max="8" width="26.42578125" style="24" customWidth="1"/>
    <col min="9" max="17" width="3" style="24" customWidth="1"/>
    <col min="18" max="16384" width="8.85546875" style="24"/>
  </cols>
  <sheetData>
    <row r="1" spans="1:8" ht="38.25" customHeight="1">
      <c r="A1" s="164" t="s">
        <v>190</v>
      </c>
    </row>
    <row r="2" spans="1:8" hidden="1">
      <c r="A2" s="73"/>
    </row>
    <row r="3" spans="1:8" hidden="1">
      <c r="A3" s="73"/>
    </row>
    <row r="4" spans="1:8" ht="20.25" hidden="1">
      <c r="A4" s="165" t="s">
        <v>191</v>
      </c>
      <c r="B4" s="166">
        <v>2015</v>
      </c>
      <c r="C4" s="167"/>
      <c r="D4" s="167"/>
    </row>
    <row r="5" spans="1:8" ht="20.25" hidden="1">
      <c r="A5" s="168"/>
    </row>
    <row r="6" spans="1:8">
      <c r="A6" s="249" t="s">
        <v>80</v>
      </c>
      <c r="B6" s="249"/>
      <c r="C6" s="249"/>
      <c r="D6" s="249"/>
      <c r="E6" s="250"/>
      <c r="F6" s="251" t="s">
        <v>81</v>
      </c>
      <c r="G6" s="251"/>
      <c r="H6" s="251"/>
    </row>
    <row r="7" spans="1:8" ht="38.25">
      <c r="A7" s="169" t="s">
        <v>192</v>
      </c>
      <c r="B7" s="170" t="s">
        <v>175</v>
      </c>
      <c r="C7" s="170" t="s">
        <v>165</v>
      </c>
      <c r="D7" s="170" t="s">
        <v>193</v>
      </c>
      <c r="E7" s="170" t="s">
        <v>194</v>
      </c>
      <c r="F7" s="171" t="s">
        <v>195</v>
      </c>
      <c r="G7" s="171" t="s">
        <v>153</v>
      </c>
      <c r="H7" s="171" t="s">
        <v>196</v>
      </c>
    </row>
    <row r="8" spans="1:8" ht="171" customHeight="1">
      <c r="A8" s="172" t="s">
        <v>197</v>
      </c>
      <c r="B8" s="173" t="s">
        <v>198</v>
      </c>
      <c r="C8" s="173" t="s">
        <v>199</v>
      </c>
      <c r="D8" s="174" t="s">
        <v>200</v>
      </c>
      <c r="E8" s="175" t="s">
        <v>201</v>
      </c>
      <c r="F8" s="176" t="s">
        <v>226</v>
      </c>
      <c r="G8" s="176" t="s">
        <v>227</v>
      </c>
      <c r="H8" s="178"/>
    </row>
    <row r="9" spans="1:8" ht="188.45" customHeight="1">
      <c r="A9" s="172" t="s">
        <v>202</v>
      </c>
      <c r="B9" s="173" t="s">
        <v>203</v>
      </c>
      <c r="C9" s="173" t="s">
        <v>199</v>
      </c>
      <c r="D9" s="174" t="s">
        <v>204</v>
      </c>
      <c r="E9" s="179" t="s">
        <v>201</v>
      </c>
      <c r="F9" s="176" t="s">
        <v>229</v>
      </c>
      <c r="G9" s="177" t="s">
        <v>228</v>
      </c>
      <c r="H9" s="178"/>
    </row>
    <row r="10" spans="1:8" ht="112.9" customHeight="1">
      <c r="A10" s="172" t="s">
        <v>205</v>
      </c>
      <c r="B10" s="173" t="s">
        <v>206</v>
      </c>
      <c r="C10" s="173" t="s">
        <v>207</v>
      </c>
      <c r="D10" s="174" t="s">
        <v>208</v>
      </c>
      <c r="E10" s="179" t="s">
        <v>201</v>
      </c>
      <c r="F10" s="176" t="s">
        <v>230</v>
      </c>
      <c r="G10" s="178" t="s">
        <v>231</v>
      </c>
      <c r="H10" s="178"/>
    </row>
    <row r="11" spans="1:8" ht="240">
      <c r="A11" s="172" t="s">
        <v>209</v>
      </c>
      <c r="B11" s="173" t="s">
        <v>210</v>
      </c>
      <c r="C11" s="173" t="s">
        <v>199</v>
      </c>
      <c r="D11" s="174" t="s">
        <v>211</v>
      </c>
      <c r="E11" s="179" t="s">
        <v>201</v>
      </c>
      <c r="F11" s="176" t="s">
        <v>233</v>
      </c>
      <c r="G11" s="177" t="s">
        <v>234</v>
      </c>
      <c r="H11" s="178"/>
    </row>
    <row r="12" spans="1:8" ht="168">
      <c r="A12" s="172" t="s">
        <v>212</v>
      </c>
      <c r="B12" s="173" t="s">
        <v>213</v>
      </c>
      <c r="C12" s="173" t="s">
        <v>214</v>
      </c>
      <c r="D12" s="174" t="s">
        <v>215</v>
      </c>
      <c r="E12" s="179" t="s">
        <v>216</v>
      </c>
      <c r="F12" s="176" t="s">
        <v>235</v>
      </c>
      <c r="G12" s="178" t="s">
        <v>236</v>
      </c>
      <c r="H12" s="178"/>
    </row>
    <row r="13" spans="1:8" ht="132">
      <c r="A13" s="172" t="s">
        <v>217</v>
      </c>
      <c r="B13" s="173" t="s">
        <v>218</v>
      </c>
      <c r="C13" s="173" t="s">
        <v>219</v>
      </c>
      <c r="D13" s="174" t="s">
        <v>220</v>
      </c>
      <c r="E13" s="179" t="s">
        <v>216</v>
      </c>
      <c r="F13" s="176" t="s">
        <v>232</v>
      </c>
      <c r="G13" s="178" t="s">
        <v>237</v>
      </c>
      <c r="H13" s="178"/>
    </row>
    <row r="14" spans="1:8">
      <c r="A14" s="172"/>
      <c r="B14" s="173"/>
      <c r="C14" s="173"/>
      <c r="D14" s="174"/>
      <c r="E14" s="179"/>
      <c r="F14" s="176"/>
      <c r="G14" s="178"/>
      <c r="H14" s="178"/>
    </row>
    <row r="15" spans="1:8" ht="12.75" customHeight="1">
      <c r="A15" s="172"/>
      <c r="B15" s="180"/>
      <c r="C15" s="180"/>
      <c r="D15" s="181"/>
      <c r="E15" s="179"/>
      <c r="F15" s="176"/>
      <c r="G15" s="178"/>
      <c r="H15" s="178"/>
    </row>
    <row r="16" spans="1:8" ht="16.5" customHeight="1">
      <c r="A16" s="182"/>
      <c r="B16" s="183"/>
      <c r="C16" s="183"/>
      <c r="D16" s="183"/>
      <c r="E16" s="184"/>
      <c r="F16" s="25"/>
      <c r="G16" s="25"/>
      <c r="H16" s="185"/>
    </row>
  </sheetData>
  <mergeCells count="2">
    <mergeCell ref="A6:E6"/>
    <mergeCell ref="F6:H6"/>
  </mergeCells>
  <printOptions horizontalCentered="1"/>
  <pageMargins left="0.43307086614173229" right="0.39370078740157483" top="0.62992125984251968" bottom="0.59055118110236227" header="0.31496062992125984" footer="0.31496062992125984"/>
  <pageSetup paperSize="9" scale="64" fitToHeight="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Copertina</vt:lpstr>
      <vt:lpstr>Ex ante Pesatura</vt:lpstr>
      <vt:lpstr>Scheda A</vt:lpstr>
      <vt:lpstr>Scheda B</vt:lpstr>
      <vt:lpstr>Scheda C originale</vt:lpstr>
      <vt:lpstr>Scheda C</vt:lpstr>
      <vt:lpstr>Ex post RIEPILOGO</vt:lpstr>
      <vt:lpstr>Obiettivi gestionali</vt:lpstr>
      <vt:lpstr>Copertina!Area_stampa</vt:lpstr>
      <vt:lpstr>'Ex ante Pesatura'!Area_stampa</vt:lpstr>
      <vt:lpstr>'Ex post RIEPILOGO'!Area_stampa</vt:lpstr>
      <vt:lpstr>'Obiettivi gestionali'!Area_stampa</vt:lpstr>
      <vt:lpstr>'Scheda A'!Area_stampa</vt:lpstr>
      <vt:lpstr>'Scheda B'!Area_stampa</vt:lpstr>
      <vt:lpstr>'Scheda C'!Area_stampa</vt:lpstr>
      <vt:lpstr>'Scheda C originale'!Area_stampa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cont1</cp:lastModifiedBy>
  <cp:lastPrinted>2016-05-10T10:12:28Z</cp:lastPrinted>
  <dcterms:created xsi:type="dcterms:W3CDTF">1996-11-05T10:16:36Z</dcterms:created>
  <dcterms:modified xsi:type="dcterms:W3CDTF">2016-06-20T16:22:09Z</dcterms:modified>
</cp:coreProperties>
</file>